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29907e6c4c3750d8/Desktop/"/>
    </mc:Choice>
  </mc:AlternateContent>
  <xr:revisionPtr revIDLastSave="51" documentId="8_{3646578D-354E-47DB-87A8-7865CDC5EAED}" xr6:coauthVersionLast="47" xr6:coauthVersionMax="47" xr10:uidLastSave="{C448DDD4-32AB-4764-AE7E-3BA03917C09F}"/>
  <workbookProtection workbookAlgorithmName="SHA-512" workbookHashValue="rLGDAoAXQFqIbdGw8V22m69XUGSP81HXlo2IqJMATlcDYVcp7RDttCNiOq+k00u2wjRzPbv1gDDfiv2WC2fo6w==" workbookSaltValue="g99ZHHrS9eQj9sOkbd5xmg==" workbookSpinCount="100000" lockStructure="1"/>
  <bookViews>
    <workbookView xWindow="5625" yWindow="870" windowWidth="19410" windowHeight="14610" xr2:uid="{0EEEB5F0-8615-43B0-95E4-629E43E78B5B}"/>
  </bookViews>
  <sheets>
    <sheet name="REQUISITOS SALIDA" sheetId="1" r:id="rId1"/>
    <sheet name="BOT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N50" i="1"/>
  <c r="E50" i="1" s="1"/>
  <c r="N48" i="1"/>
  <c r="E48" i="1" s="1"/>
  <c r="N43" i="1"/>
  <c r="D44" i="1" s="1"/>
  <c r="N39" i="1"/>
  <c r="D40" i="1" s="1"/>
  <c r="N35" i="1"/>
  <c r="D36" i="1" s="1"/>
  <c r="N34" i="1"/>
  <c r="D34" i="1" s="1"/>
</calcChain>
</file>

<file path=xl/sharedStrings.xml><?xml version="1.0" encoding="utf-8"?>
<sst xmlns="http://schemas.openxmlformats.org/spreadsheetml/2006/main" count="108" uniqueCount="101">
  <si>
    <t>UNIDAD DE TALENTO HUMANO</t>
  </si>
  <si>
    <t>REQUISITOS DE SALIDA PARA PERSONAL:
ACADÉMICO, APOYO ACADÉMICO, ADMINISTRATIVO Y CÓDIGO DE TRABAJO</t>
  </si>
  <si>
    <t>V.2024.05</t>
  </si>
  <si>
    <t>SANTO DOMINGO</t>
  </si>
  <si>
    <t>APELLIDOS Y NOMBRES:</t>
  </si>
  <si>
    <t>No. DE CÉDULA:</t>
  </si>
  <si>
    <t>UNIDAD / DEPARTAMENTO:</t>
  </si>
  <si>
    <t xml:space="preserve">CARGO: </t>
  </si>
  <si>
    <t>CARGA HORARIA SEMANAL (DOCENTES):</t>
  </si>
  <si>
    <t>FECHA DE SALIDA:</t>
  </si>
  <si>
    <t>TELÉFONO:</t>
  </si>
  <si>
    <t>CORREO ELECTRÓNICO PERSONAL:</t>
  </si>
  <si>
    <t>ENTREGA</t>
  </si>
  <si>
    <t>Nro.</t>
  </si>
  <si>
    <t>DOCUMENTACIÓN OBLIGATORIA</t>
  </si>
  <si>
    <t>Instrumentos ha ser presentados a UTHM por el personal saliente.</t>
  </si>
  <si>
    <t>Hoja de requisitos de salida de personal.</t>
  </si>
  <si>
    <t>Notificación de finalización de contrato o renuncia voluntaria.</t>
  </si>
  <si>
    <t>Constancia de otorgamiento de la declaración patrimonial - Fin de gestión. (Colocando la fecha de fin de gestión)</t>
  </si>
  <si>
    <t>Informe de gestión con la aprobación (firma) del Director de Unidad/Departamento. El formato se encuentra en:</t>
  </si>
  <si>
    <t>https://uth.espe.edu.ec/procedimientos-uth/</t>
  </si>
  <si>
    <r>
      <t xml:space="preserve">Respuesta automática del Sistema Institucional </t>
    </r>
    <r>
      <rPr>
        <b/>
        <u/>
        <sz val="9"/>
        <color rgb="FF000000"/>
        <rFont val="Times New Roman"/>
        <family val="1"/>
      </rPr>
      <t>indicando que el proceso de PAZ Y SALVO ha finalizado</t>
    </r>
    <r>
      <rPr>
        <sz val="9"/>
        <color rgb="FF000000"/>
        <rFont val="Times New Roman"/>
        <family val="1"/>
      </rPr>
      <t xml:space="preserve">, esta llega a los correos electrónicos personal e institucional del servidor saliente. Es preciso informar que la </t>
    </r>
    <r>
      <rPr>
        <b/>
        <u/>
        <sz val="9"/>
        <color rgb="FF000000"/>
        <rFont val="Times New Roman"/>
        <family val="1"/>
      </rPr>
      <t>creación</t>
    </r>
    <r>
      <rPr>
        <sz val="9"/>
        <color rgb="FF000000"/>
        <rFont val="Times New Roman"/>
        <family val="1"/>
      </rPr>
      <t xml:space="preserve"> del Paz y Salvo se realiza dentro del sistema en el área de Nómina una vez que se recibe la autorización de aprobación de la renuncia o desvinculación, de la máxima autoridad.</t>
    </r>
  </si>
  <si>
    <t>DOCUMENTACIÓN FACULTATIVA</t>
  </si>
  <si>
    <t>NO APLICA</t>
  </si>
  <si>
    <r>
      <t xml:space="preserve">El personal de </t>
    </r>
    <r>
      <rPr>
        <b/>
        <u/>
        <sz val="9"/>
        <color rgb="FF000000"/>
        <rFont val="Times New Roman"/>
        <family val="1"/>
      </rPr>
      <t>nombramiento permanente. (LOSEP / LOES),</t>
    </r>
    <r>
      <rPr>
        <sz val="9"/>
        <color rgb="FF000000"/>
        <rFont val="Times New Roman"/>
        <family val="1"/>
      </rPr>
      <t xml:space="preserve"> presentará el certificado de no ser beneficiario de becas académicas, para lo cual debe comprar el derecho en tesorería y solicitar a la Secretaría de la Comisión de Becas en la UAR [Académico(TP/MT/TC)/Apoyo académico y Administrativos]</t>
    </r>
  </si>
  <si>
    <r>
      <t xml:space="preserve">Comprobante de deposito, en caso de haber mantenido deuda pendiente con la Universidad en los siguientes aspectos:
</t>
    </r>
    <r>
      <rPr>
        <b/>
        <sz val="9"/>
        <color rgb="FF000000"/>
        <rFont val="Times New Roman"/>
        <family val="1"/>
      </rPr>
      <t xml:space="preserve">a) </t>
    </r>
    <r>
      <rPr>
        <sz val="9"/>
        <color rgb="FF000000"/>
        <rFont val="Times New Roman"/>
        <family val="1"/>
      </rPr>
      <t xml:space="preserve">Académicos                              </t>
    </r>
    <r>
      <rPr>
        <b/>
        <sz val="9"/>
        <color rgb="FF000000"/>
        <rFont val="Times New Roman"/>
        <family val="1"/>
      </rPr>
      <t xml:space="preserve">b) </t>
    </r>
    <r>
      <rPr>
        <sz val="9"/>
        <color rgb="FF000000"/>
        <rFont val="Times New Roman"/>
        <family val="1"/>
      </rPr>
      <t xml:space="preserve">Carnet
</t>
    </r>
    <r>
      <rPr>
        <b/>
        <sz val="9"/>
        <color rgb="FF000000"/>
        <rFont val="Times New Roman"/>
        <family val="1"/>
      </rPr>
      <t>c)</t>
    </r>
    <r>
      <rPr>
        <sz val="9"/>
        <color rgb="FF000000"/>
        <rFont val="Times New Roman"/>
        <family val="1"/>
      </rPr>
      <t xml:space="preserve"> Uniformes                                 </t>
    </r>
    <r>
      <rPr>
        <b/>
        <sz val="9"/>
        <color rgb="FF000000"/>
        <rFont val="Times New Roman"/>
        <family val="1"/>
      </rPr>
      <t xml:space="preserve">d) </t>
    </r>
    <r>
      <rPr>
        <sz val="9"/>
        <color rgb="FF000000"/>
        <rFont val="Times New Roman"/>
        <family val="1"/>
      </rPr>
      <t>Bienes</t>
    </r>
  </si>
  <si>
    <t>PAZ Y SALVO DE LA UNIVERSIDAD DE LAS FUERZAS ARMADAS ESPE</t>
  </si>
  <si>
    <r>
      <t xml:space="preserve">EL PAZ Y SALVO </t>
    </r>
    <r>
      <rPr>
        <b/>
        <u/>
        <sz val="9"/>
        <color rgb="FFFFFF00"/>
        <rFont val="Times New Roman"/>
        <family val="1"/>
      </rPr>
      <t>NO ES AUTOMÁTICO</t>
    </r>
    <r>
      <rPr>
        <b/>
        <sz val="9"/>
        <color rgb="FFFFFF00"/>
        <rFont val="Times New Roman"/>
        <family val="1"/>
      </rPr>
      <t xml:space="preserve">, DEPENDE </t>
    </r>
    <r>
      <rPr>
        <b/>
        <u/>
        <sz val="9"/>
        <color rgb="FFFFFF00"/>
        <rFont val="Times New Roman"/>
        <family val="1"/>
      </rPr>
      <t>DIRECTAMENTE</t>
    </r>
    <r>
      <rPr>
        <b/>
        <sz val="9"/>
        <color rgb="FFFFFF00"/>
        <rFont val="Times New Roman"/>
        <family val="1"/>
      </rPr>
      <t xml:space="preserve"> DEL SERVIDOR SALIENTE</t>
    </r>
  </si>
  <si>
    <r>
      <t xml:space="preserve">Una vez notificado al correo personal/institucional que el trámite del </t>
    </r>
    <r>
      <rPr>
        <b/>
        <sz val="10"/>
        <color rgb="FF000000"/>
        <rFont val="Times New Roman"/>
        <family val="1"/>
      </rPr>
      <t>PAZ Y SALVO</t>
    </r>
    <r>
      <rPr>
        <sz val="10"/>
        <color rgb="FF000000"/>
        <rFont val="Times New Roman"/>
        <family val="1"/>
      </rPr>
      <t xml:space="preserve"> </t>
    </r>
    <r>
      <rPr>
        <u/>
        <sz val="10"/>
        <color rgb="FF000000"/>
        <rFont val="Times New Roman"/>
        <family val="1"/>
      </rPr>
      <t>ha iniciado,</t>
    </r>
    <r>
      <rPr>
        <sz val="10"/>
        <color rgb="FF000000"/>
        <rFont val="Times New Roman"/>
        <family val="1"/>
      </rPr>
      <t xml:space="preserve"> es </t>
    </r>
    <r>
      <rPr>
        <b/>
        <u/>
        <sz val="10"/>
        <color rgb="FF000000"/>
        <rFont val="Times New Roman"/>
        <family val="1"/>
      </rPr>
      <t>responsabilidad</t>
    </r>
    <r>
      <rPr>
        <b/>
        <sz val="10"/>
        <color rgb="FF000000"/>
        <rFont val="Times New Roman"/>
        <family val="1"/>
      </rPr>
      <t xml:space="preserve"> del servidor saliente</t>
    </r>
    <r>
      <rPr>
        <sz val="10"/>
        <color rgb="FF000000"/>
        <rFont val="Times New Roman"/>
        <family val="1"/>
      </rPr>
      <t xml:space="preserve">, continuar con la generación del trámite </t>
    </r>
    <r>
      <rPr>
        <b/>
        <u/>
        <sz val="10"/>
        <color rgb="FF000000"/>
        <rFont val="Times New Roman"/>
        <family val="1"/>
      </rPr>
      <t>hasta su finalización</t>
    </r>
    <r>
      <rPr>
        <sz val="10"/>
        <color rgb="FF000000"/>
        <rFont val="Times New Roman"/>
        <family val="1"/>
      </rPr>
      <t>, conforme la secuencia que se indica a continuación, el avance es comunicado mediante correos electrónicos automáticos (al correo personal/institucional), No es necesario tener sistemas institucionales para realizar el proceso, todo puede ser realizado desde su correo personal.</t>
    </r>
  </si>
  <si>
    <r>
      <t xml:space="preserve">Además </t>
    </r>
    <r>
      <rPr>
        <b/>
        <u/>
        <sz val="10"/>
        <color rgb="FF000000"/>
        <rFont val="Times New Roman"/>
        <family val="1"/>
      </rPr>
      <t>puede visualizar donde se encuentra el proceso</t>
    </r>
    <r>
      <rPr>
        <sz val="10"/>
        <color rgb="FF000000"/>
        <rFont val="Times New Roman"/>
        <family val="1"/>
      </rPr>
      <t xml:space="preserve"> en el micrositio de Talento Humano:</t>
    </r>
  </si>
  <si>
    <t>https://uth.espe.edu.ec/</t>
  </si>
  <si>
    <t>o dando Clic aquí</t>
  </si>
  <si>
    <r>
      <t xml:space="preserve">Orden de dependencias en el Sistema de Paz y Salvo
SE PUEDE REALIZAR  </t>
    </r>
    <r>
      <rPr>
        <b/>
        <u/>
        <sz val="11"/>
        <color rgb="FF000000"/>
        <rFont val="Times New Roman"/>
        <family val="1"/>
      </rPr>
      <t>ÚNICAMENTE</t>
    </r>
    <r>
      <rPr>
        <b/>
        <sz val="11"/>
        <color rgb="FF000000"/>
        <rFont val="Times New Roman"/>
        <family val="1"/>
      </rPr>
      <t xml:space="preserve"> EN EL ORDEN INDICADO</t>
    </r>
  </si>
  <si>
    <t>a)</t>
  </si>
  <si>
    <r>
      <t xml:space="preserve">Ingreso al Sistema Institucional de cuentas por cobrar en los sistemas financieros de la Institución (de existir), </t>
    </r>
    <r>
      <rPr>
        <b/>
        <sz val="9"/>
        <color rgb="FF000000"/>
        <rFont val="Times New Roman"/>
        <family val="1"/>
      </rPr>
      <t>Unidad Financiera.</t>
    </r>
    <r>
      <rPr>
        <sz val="9"/>
        <color rgb="FF000000"/>
        <rFont val="Times New Roman"/>
        <family val="1"/>
      </rPr>
      <t xml:space="preserve">
</t>
    </r>
    <r>
      <rPr>
        <i/>
        <sz val="9"/>
        <color rgb="FF000000"/>
        <rFont val="Times New Roman"/>
        <family val="1"/>
      </rPr>
      <t xml:space="preserve">Se puede realizar el seguimiento con la Unidad Financiera al teléfono 3989400, Ext. </t>
    </r>
    <r>
      <rPr>
        <b/>
        <i/>
        <sz val="9"/>
        <color rgb="FF000000"/>
        <rFont val="Times New Roman"/>
        <family val="1"/>
      </rPr>
      <t>3061</t>
    </r>
  </si>
  <si>
    <r>
      <rPr>
        <b/>
        <sz val="9"/>
        <color rgb="FF000000"/>
        <rFont val="Times New Roman"/>
        <family val="1"/>
      </rPr>
      <t>1)</t>
    </r>
    <r>
      <rPr>
        <sz val="9"/>
        <color rgb="FF000000"/>
        <rFont val="Times New Roman"/>
        <family val="1"/>
      </rPr>
      <t xml:space="preserve"> Verificación de cuentas por cobrar en el sistema ESIGEF de la Universidad (Viáticos/Caja chica/Becas)</t>
    </r>
  </si>
  <si>
    <r>
      <rPr>
        <b/>
        <sz val="9"/>
        <color rgb="FF000000"/>
        <rFont val="Times New Roman"/>
        <family val="1"/>
      </rPr>
      <t>2)</t>
    </r>
    <r>
      <rPr>
        <sz val="9"/>
        <color rgb="FF000000"/>
        <rFont val="Times New Roman"/>
        <family val="1"/>
      </rPr>
      <t xml:space="preserve"> Verificación de cuentas por cobrar en los sistemas de matrículas BANNER y Escolásticos de la Universidad (Ingles/MED/Presencial)</t>
    </r>
  </si>
  <si>
    <t>b)</t>
  </si>
  <si>
    <r>
      <t>Ingreso al Sistema Institucional de información relacionada a la liquidación de uniforme o ropa de trabajo de la Institución</t>
    </r>
    <r>
      <rPr>
        <b/>
        <sz val="9"/>
        <color rgb="FF000000"/>
        <rFont val="Times New Roman"/>
        <family val="1"/>
      </rPr>
      <t xml:space="preserve"> (NO APLICA para </t>
    </r>
    <r>
      <rPr>
        <b/>
        <u/>
        <sz val="9"/>
        <color rgb="FF000000"/>
        <rFont val="Times New Roman"/>
        <family val="1"/>
      </rPr>
      <t>personal académico y de apoyo académico</t>
    </r>
    <r>
      <rPr>
        <b/>
        <sz val="9"/>
        <color rgb="FF000000"/>
        <rFont val="Times New Roman"/>
        <family val="1"/>
      </rPr>
      <t>), Sistema Integrado de Salud.</t>
    </r>
    <r>
      <rPr>
        <sz val="9"/>
        <color rgb="FF000000"/>
        <rFont val="Times New Roman"/>
        <family val="1"/>
      </rPr>
      <t xml:space="preserve">
</t>
    </r>
    <r>
      <rPr>
        <i/>
        <sz val="9"/>
        <color rgb="FF000000"/>
        <rFont val="Times New Roman"/>
        <family val="1"/>
      </rPr>
      <t xml:space="preserve">Se </t>
    </r>
    <r>
      <rPr>
        <b/>
        <i/>
        <sz val="9"/>
        <color rgb="FF000000"/>
        <rFont val="Times New Roman"/>
        <family val="1"/>
      </rPr>
      <t>debe</t>
    </r>
    <r>
      <rPr>
        <i/>
        <sz val="9"/>
        <color rgb="FF000000"/>
        <rFont val="Times New Roman"/>
        <family val="1"/>
      </rPr>
      <t xml:space="preserve"> comunicar para consultar el procedimiento a realizar con la Dra. Jomara Flores al teléfono 3989400, Ext. </t>
    </r>
    <r>
      <rPr>
        <b/>
        <i/>
        <sz val="9"/>
        <color rgb="FF000000"/>
        <rFont val="Times New Roman"/>
        <family val="1"/>
      </rPr>
      <t>3025</t>
    </r>
    <r>
      <rPr>
        <i/>
        <sz val="9"/>
        <color rgb="FF000000"/>
        <rFont val="Times New Roman"/>
        <family val="1"/>
      </rPr>
      <t xml:space="preserve"> o al correo electrónico </t>
    </r>
    <r>
      <rPr>
        <b/>
        <i/>
        <sz val="9"/>
        <color rgb="FF000000"/>
        <rFont val="Times New Roman"/>
        <family val="1"/>
      </rPr>
      <t>jkflores@espe.edu.ec</t>
    </r>
  </si>
  <si>
    <t>c)</t>
  </si>
  <si>
    <r>
      <t xml:space="preserve">Ingreso al Sistema Institucional de información relacionada a la liquidación de vacaciones, </t>
    </r>
    <r>
      <rPr>
        <b/>
        <sz val="9"/>
        <color rgb="FF000000"/>
        <rFont val="Times New Roman"/>
        <family val="1"/>
      </rPr>
      <t>Talento Humano.</t>
    </r>
  </si>
  <si>
    <r>
      <t xml:space="preserve">1) Para el personal académico, apoyo académico, código de trabajo, administrativos, se </t>
    </r>
    <r>
      <rPr>
        <b/>
        <u/>
        <sz val="9"/>
        <color rgb="FF000000"/>
        <rFont val="Times New Roman"/>
        <family val="1"/>
      </rPr>
      <t>debe</t>
    </r>
    <r>
      <rPr>
        <sz val="9"/>
        <color rgb="FF000000"/>
        <rFont val="Times New Roman"/>
        <family val="1"/>
      </rPr>
      <t xml:space="preserve"> comunicar con la siguiente responsable:</t>
    </r>
  </si>
  <si>
    <t>d)</t>
  </si>
  <si>
    <r>
      <t xml:space="preserve">Ingreso al Sistema Institucional de información relacionada al certificado de obligaciones pertenecientes de la Unidad de Logística.
Se </t>
    </r>
    <r>
      <rPr>
        <b/>
        <i/>
        <u/>
        <sz val="9"/>
        <color rgb="FF000000"/>
        <rFont val="Times New Roman"/>
        <family val="1"/>
      </rPr>
      <t>debe</t>
    </r>
    <r>
      <rPr>
        <i/>
        <sz val="9"/>
        <color rgb="FF000000"/>
        <rFont val="Times New Roman"/>
        <family val="1"/>
      </rPr>
      <t xml:space="preserve"> comunicar para consultar sobre el procedimiento a realizar con:</t>
    </r>
  </si>
  <si>
    <r>
      <rPr>
        <b/>
        <sz val="9"/>
        <color rgb="FF000000"/>
        <rFont val="Times New Roman"/>
        <family val="1"/>
      </rPr>
      <t>1)</t>
    </r>
    <r>
      <rPr>
        <sz val="9"/>
        <color rgb="FF000000"/>
        <rFont val="Times New Roman"/>
        <family val="1"/>
      </rPr>
      <t xml:space="preserve"> No poseer bienes.</t>
    </r>
  </si>
  <si>
    <r>
      <rPr>
        <b/>
        <sz val="9"/>
        <color rgb="FF000000"/>
        <rFont val="Times New Roman"/>
        <family val="1"/>
      </rPr>
      <t xml:space="preserve">2) </t>
    </r>
    <r>
      <rPr>
        <sz val="9"/>
        <color rgb="FF000000"/>
        <rFont val="Times New Roman"/>
        <family val="1"/>
      </rPr>
      <t>No poseer actividades pendientes en Administración de Contratos o pasajes aéreos.</t>
    </r>
  </si>
  <si>
    <t>e)</t>
  </si>
  <si>
    <r>
      <t xml:space="preserve">Ingreso al Sistema Institucional de información relacionada a la entrega de Carnet Institucional, se </t>
    </r>
    <r>
      <rPr>
        <b/>
        <u/>
        <sz val="10"/>
        <color rgb="FF000000"/>
        <rFont val="Times New Roman"/>
        <family val="1"/>
      </rPr>
      <t>debe</t>
    </r>
    <r>
      <rPr>
        <sz val="10"/>
        <color rgb="FF000000"/>
        <rFont val="Times New Roman"/>
        <family val="1"/>
      </rPr>
      <t xml:space="preserve"> comunicar con el siguiente responsable:</t>
    </r>
  </si>
  <si>
    <r>
      <rPr>
        <b/>
        <sz val="9"/>
        <color rgb="FF000000"/>
        <rFont val="Times New Roman"/>
        <family val="1"/>
      </rPr>
      <t>1)</t>
    </r>
    <r>
      <rPr>
        <sz val="9"/>
        <color rgb="FF000000"/>
        <rFont val="Times New Roman"/>
        <family val="1"/>
      </rPr>
      <t xml:space="preserve"> En caso de </t>
    </r>
    <r>
      <rPr>
        <b/>
        <sz val="9"/>
        <color rgb="FF000000"/>
        <rFont val="Times New Roman"/>
        <family val="1"/>
      </rPr>
      <t>NO</t>
    </r>
    <r>
      <rPr>
        <sz val="9"/>
        <color rgb="FF000000"/>
        <rFont val="Times New Roman"/>
        <family val="1"/>
      </rPr>
      <t xml:space="preserve"> haber recibido el carnet – Solicitar el paso en el sistema.</t>
    </r>
  </si>
  <si>
    <r>
      <rPr>
        <b/>
        <sz val="9"/>
        <color rgb="FF000000"/>
        <rFont val="Times New Roman"/>
        <family val="1"/>
      </rPr>
      <t xml:space="preserve">2) </t>
    </r>
    <r>
      <rPr>
        <sz val="9"/>
        <color rgb="FF000000"/>
        <rFont val="Times New Roman"/>
        <family val="1"/>
      </rPr>
      <t>En caso de pérdida de Carnet Institucional, entregar la copia de la factura de pago para hacer el paso en el sistema.</t>
    </r>
  </si>
  <si>
    <t>f)</t>
  </si>
  <si>
    <r>
      <t xml:space="preserve">Ingreso al Sistema Institucional de información relacionada al la entrega de documentación electrónica, física y Sistema Quipux, Secretaría General. Se </t>
    </r>
    <r>
      <rPr>
        <b/>
        <u/>
        <sz val="10"/>
        <color rgb="FF000000"/>
        <rFont val="Times New Roman"/>
        <family val="1"/>
      </rPr>
      <t>debe</t>
    </r>
    <r>
      <rPr>
        <sz val="10"/>
        <color rgb="FF000000"/>
        <rFont val="Times New Roman"/>
        <family val="1"/>
      </rPr>
      <t xml:space="preserve"> comunicar para consultar sobre el procedimiento a realizar con:</t>
    </r>
  </si>
  <si>
    <r>
      <rPr>
        <b/>
        <sz val="9"/>
        <color rgb="FF000000"/>
        <rFont val="Times New Roman"/>
        <family val="1"/>
      </rPr>
      <t xml:space="preserve">1) </t>
    </r>
    <r>
      <rPr>
        <sz val="9"/>
        <color rgb="FF000000"/>
        <rFont val="Times New Roman"/>
        <family val="1"/>
      </rPr>
      <t>Verificación de acta entrega/recepción de archivos físicos (Realizada por Unidad/Departamento)</t>
    </r>
  </si>
  <si>
    <r>
      <rPr>
        <b/>
        <sz val="9"/>
        <color rgb="FF000000"/>
        <rFont val="Times New Roman"/>
        <family val="1"/>
      </rPr>
      <t>2)</t>
    </r>
    <r>
      <rPr>
        <sz val="9"/>
        <color rgb="FF000000"/>
        <rFont val="Times New Roman"/>
        <family val="1"/>
      </rPr>
      <t xml:space="preserve"> Revisión del sistema Quipux (documentación archivada en carpetas virtuales, sin pendientes)</t>
    </r>
  </si>
  <si>
    <t>INFORMACIÓN IMPORTANTE A TOMAR EN CUENTA</t>
  </si>
  <si>
    <t>1)</t>
  </si>
  <si>
    <t>2)</t>
  </si>
  <si>
    <r>
      <t xml:space="preserve">Para el personal académico, de apoyo académico y administrativo el uso de la </t>
    </r>
    <r>
      <rPr>
        <b/>
        <sz val="10"/>
        <color rgb="FF000000"/>
        <rFont val="Times New Roman"/>
        <family val="1"/>
      </rPr>
      <t>firma electrónica es obligatorio</t>
    </r>
    <r>
      <rPr>
        <sz val="10"/>
        <color rgb="FF000000"/>
        <rFont val="Times New Roman"/>
        <family val="1"/>
      </rPr>
      <t xml:space="preserve"> para la presentación de todos los documentos enlistados en el presente. Si no están legalizados los mismos </t>
    </r>
    <r>
      <rPr>
        <b/>
        <u/>
        <sz val="10"/>
        <color rgb="FF000000"/>
        <rFont val="Times New Roman"/>
        <family val="1"/>
      </rPr>
      <t>no se podrá continuar con el trámite.</t>
    </r>
  </si>
  <si>
    <t>3)</t>
  </si>
  <si>
    <r>
      <t xml:space="preserve">SE RECUERDA: </t>
    </r>
    <r>
      <rPr>
        <b/>
        <u/>
        <sz val="9"/>
        <color rgb="FFFFFF00"/>
        <rFont val="Times New Roman"/>
        <family val="1"/>
      </rPr>
      <t>DE NO SEGUIR ESTAS INSTRUCCIONES</t>
    </r>
    <r>
      <rPr>
        <b/>
        <sz val="9"/>
        <color rgb="FFFFFF00"/>
        <rFont val="Times New Roman"/>
        <family val="1"/>
      </rPr>
      <t xml:space="preserve"> PROVOCARÁ RETRASOS INNECESARIOS PARA LA CULMINACIÓN DEL TRÁMITE.</t>
    </r>
  </si>
  <si>
    <t>ENTREGADO POR</t>
  </si>
  <si>
    <t>RECIBIDO POR</t>
  </si>
  <si>
    <t>Firma:</t>
  </si>
  <si>
    <t>Apellidos y Nombres</t>
  </si>
  <si>
    <t>MATRIZ</t>
  </si>
  <si>
    <t>LATACUNGA</t>
  </si>
  <si>
    <t>MC</t>
  </si>
  <si>
    <r>
      <t xml:space="preserve">Ing. Sandy Perez, al teléfono 3989400, Ext. </t>
    </r>
    <r>
      <rPr>
        <b/>
        <i/>
        <sz val="9"/>
        <color rgb="FF000000"/>
        <rFont val="Times New Roman"/>
        <family val="1"/>
      </rPr>
      <t>3019</t>
    </r>
    <r>
      <rPr>
        <i/>
        <sz val="9"/>
        <color rgb="FF000000"/>
        <rFont val="Times New Roman"/>
        <family val="1"/>
      </rPr>
      <t xml:space="preserve"> o al correo electrónico </t>
    </r>
    <r>
      <rPr>
        <b/>
        <i/>
        <sz val="9"/>
        <color rgb="FF000000"/>
        <rFont val="Times New Roman"/>
        <family val="1"/>
      </rPr>
      <t>sgperez3@espe.edu.ec</t>
    </r>
  </si>
  <si>
    <t>MD</t>
  </si>
  <si>
    <r>
      <t xml:space="preserve">Ing. Edison Sosa al teléfono 3989400, Ext. </t>
    </r>
    <r>
      <rPr>
        <b/>
        <i/>
        <sz val="9"/>
        <color rgb="FF000000"/>
        <rFont val="Times New Roman"/>
        <family val="1"/>
      </rPr>
      <t>3080</t>
    </r>
    <r>
      <rPr>
        <i/>
        <sz val="9"/>
        <color rgb="FF000000"/>
        <rFont val="Times New Roman"/>
        <family val="1"/>
      </rPr>
      <t xml:space="preserve"> o al correo electrónico </t>
    </r>
    <r>
      <rPr>
        <b/>
        <i/>
        <sz val="9"/>
        <color rgb="FF000000"/>
        <rFont val="Times New Roman"/>
        <family val="1"/>
      </rPr>
      <t>easosa@espe.edu.ec</t>
    </r>
  </si>
  <si>
    <t>ME</t>
  </si>
  <si>
    <r>
      <t xml:space="preserve">Área de Seguridad Física al teléfono 3989400, Ext. </t>
    </r>
    <r>
      <rPr>
        <b/>
        <i/>
        <sz val="9"/>
        <color rgb="FF000000"/>
        <rFont val="Times New Roman"/>
        <family val="1"/>
      </rPr>
      <t>1022</t>
    </r>
    <r>
      <rPr>
        <i/>
        <sz val="9"/>
        <color rgb="FF000000"/>
        <rFont val="Times New Roman"/>
        <family val="1"/>
      </rPr>
      <t xml:space="preserve"> o al correo electrónico </t>
    </r>
    <r>
      <rPr>
        <b/>
        <i/>
        <sz val="9"/>
        <color rgb="FF000000"/>
        <rFont val="Times New Roman"/>
        <family val="1"/>
      </rPr>
      <t>seg.fisica@espe.edu.ec</t>
    </r>
  </si>
  <si>
    <t>MF</t>
  </si>
  <si>
    <r>
      <t xml:space="preserve">Área de Archivo al teléfono 3989400, Ext. </t>
    </r>
    <r>
      <rPr>
        <b/>
        <i/>
        <sz val="9"/>
        <color rgb="FF000000"/>
        <rFont val="Times New Roman"/>
        <family val="1"/>
      </rPr>
      <t>1056</t>
    </r>
    <r>
      <rPr>
        <i/>
        <sz val="9"/>
        <color rgb="FF000000"/>
        <rFont val="Times New Roman"/>
        <family val="1"/>
      </rPr>
      <t xml:space="preserve"> o al correo electrónico </t>
    </r>
    <r>
      <rPr>
        <b/>
        <i/>
        <sz val="9"/>
        <color rgb="FF000000"/>
        <rFont val="Times New Roman"/>
        <family val="1"/>
      </rPr>
      <t>archivo@espe.edu.ec</t>
    </r>
  </si>
  <si>
    <t>LC</t>
  </si>
  <si>
    <r>
      <t>Ing. Juan José Larrea, al teléfono 3989400, Ext. (5)</t>
    </r>
    <r>
      <rPr>
        <b/>
        <i/>
        <sz val="9"/>
        <color rgb="FF000000"/>
        <rFont val="Times New Roman"/>
        <family val="1"/>
      </rPr>
      <t>4154</t>
    </r>
    <r>
      <rPr>
        <i/>
        <sz val="9"/>
        <color rgb="FF000000"/>
        <rFont val="Times New Roman"/>
        <family val="1"/>
      </rPr>
      <t xml:space="preserve"> o al correo electrónico jjlarrea</t>
    </r>
    <r>
      <rPr>
        <b/>
        <i/>
        <sz val="9"/>
        <color rgb="FF000000"/>
        <rFont val="Times New Roman"/>
        <family val="1"/>
      </rPr>
      <t>@espe.edu.ec</t>
    </r>
  </si>
  <si>
    <t>LD</t>
  </si>
  <si>
    <r>
      <rPr>
        <i/>
        <sz val="9"/>
        <color rgb="FF000000"/>
        <rFont val="Times New Roman"/>
        <family val="1"/>
      </rPr>
      <t xml:space="preserve">Sgos. Angel Xavier Catota al teléfono 3989400, Ext. (5) 4161 o al correo electrónico </t>
    </r>
    <r>
      <rPr>
        <b/>
        <i/>
        <sz val="9"/>
        <color rgb="FF000000"/>
        <rFont val="Times New Roman"/>
        <family val="1"/>
      </rPr>
      <t>axcatota@espe.edu.ec</t>
    </r>
  </si>
  <si>
    <t>LE</t>
  </si>
  <si>
    <r>
      <t>Ing. Marcelo González, al teléfono 3989400, Ext. (5)</t>
    </r>
    <r>
      <rPr>
        <b/>
        <i/>
        <sz val="9"/>
        <color rgb="FF000000"/>
        <rFont val="Times New Roman"/>
        <family val="1"/>
      </rPr>
      <t>4154</t>
    </r>
    <r>
      <rPr>
        <i/>
        <sz val="9"/>
        <color rgb="FF000000"/>
        <rFont val="Times New Roman"/>
        <family val="1"/>
      </rPr>
      <t xml:space="preserve"> o al correo electrónico smgonzalez2@espe.edu.ec</t>
    </r>
  </si>
  <si>
    <t>LF</t>
  </si>
  <si>
    <r>
      <t>Ing. Julio Amores, al teléfono 0958625734, 3989400 Ext. (5)</t>
    </r>
    <r>
      <rPr>
        <b/>
        <i/>
        <sz val="9"/>
        <color rgb="FF000000"/>
        <rFont val="Times New Roman"/>
        <family val="1"/>
      </rPr>
      <t>4420</t>
    </r>
    <r>
      <rPr>
        <i/>
        <sz val="9"/>
        <color rgb="FF000000"/>
        <rFont val="Times New Roman"/>
        <family val="1"/>
      </rPr>
      <t xml:space="preserve"> o al correo electrónico jcamores@espe.edu.ec</t>
    </r>
  </si>
  <si>
    <t>SC</t>
  </si>
  <si>
    <r>
      <t xml:space="preserve">Ing. Mayra Villa, al teléfono 3989400, Ext. </t>
    </r>
    <r>
      <rPr>
        <b/>
        <i/>
        <sz val="9"/>
        <color rgb="FF000000"/>
        <rFont val="Times New Roman"/>
        <family val="1"/>
      </rPr>
      <t>4920</t>
    </r>
    <r>
      <rPr>
        <i/>
        <sz val="9"/>
        <color rgb="FF000000"/>
        <rFont val="Times New Roman"/>
        <family val="1"/>
      </rPr>
      <t xml:space="preserve"> o al correo electrónico </t>
    </r>
    <r>
      <rPr>
        <b/>
        <i/>
        <sz val="9"/>
        <color rgb="FF000000"/>
        <rFont val="Times New Roman"/>
        <family val="1"/>
      </rPr>
      <t>mlvilla@espe.edu.ec</t>
    </r>
  </si>
  <si>
    <t>SD</t>
  </si>
  <si>
    <r>
      <rPr>
        <i/>
        <sz val="9"/>
        <color rgb="FF000000"/>
        <rFont val="Times New Roman"/>
        <family val="1"/>
      </rPr>
      <t xml:space="preserve">Ing. Jose Luis Luna al teléfono 3989400, Ext. </t>
    </r>
    <r>
      <rPr>
        <b/>
        <i/>
        <sz val="9"/>
        <color rgb="FF000000"/>
        <rFont val="Times New Roman"/>
        <family val="1"/>
      </rPr>
      <t>4945</t>
    </r>
    <r>
      <rPr>
        <i/>
        <sz val="9"/>
        <color rgb="FF000000"/>
        <rFont val="Times New Roman"/>
        <family val="1"/>
      </rPr>
      <t xml:space="preserve"> o al correo electrónico jlluna1</t>
    </r>
    <r>
      <rPr>
        <b/>
        <i/>
        <sz val="9"/>
        <color rgb="FF000000"/>
        <rFont val="Times New Roman"/>
        <family val="1"/>
      </rPr>
      <t>@espe.edu.ec</t>
    </r>
  </si>
  <si>
    <t>SE</t>
  </si>
  <si>
    <r>
      <t>Tgla. Aida Yaule, al teléfono 3989400, Ext. 4917</t>
    </r>
    <r>
      <rPr>
        <i/>
        <sz val="9"/>
        <color rgb="FF000000"/>
        <rFont val="Times New Roman"/>
        <family val="1"/>
      </rPr>
      <t xml:space="preserve"> o al correo electrónico aayaule@espe.edu.ec</t>
    </r>
  </si>
  <si>
    <t>SF</t>
  </si>
  <si>
    <t>MO</t>
  </si>
  <si>
    <r>
      <t xml:space="preserve">La UTH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nomina@espe.edu.ec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</si>
  <si>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LO</t>
  </si>
  <si>
    <r>
      <t xml:space="preserve">La UTH tramitará el pago de la liquidación de haberes </t>
    </r>
    <r>
      <rPr>
        <u/>
        <sz val="10"/>
        <color rgb="FF000000"/>
        <rFont val="Times New Roman"/>
        <family val="1"/>
      </rPr>
      <t>únicamente</t>
    </r>
    <r>
      <rPr>
        <sz val="10"/>
        <color rgb="FF000000"/>
        <rFont val="Times New Roman"/>
        <family val="1"/>
      </rPr>
      <t xml:space="preserve"> si la documentación detallada en los numerales del 1 al 7 se encuentra </t>
    </r>
    <r>
      <rPr>
        <b/>
        <sz val="10"/>
        <color rgb="FF000000"/>
        <rFont val="Times New Roman"/>
        <family val="1"/>
      </rPr>
      <t xml:space="preserve">completa y remitida al correo electrónico de Talento Humano de su Sede/Extensión/Unidad Académica Especial </t>
    </r>
    <r>
      <rPr>
        <sz val="10"/>
        <color rgb="FF000000"/>
        <rFont val="Times New Roman"/>
        <family val="1"/>
      </rPr>
      <t>(</t>
    </r>
    <r>
      <rPr>
        <sz val="10"/>
        <color rgb="FF0B00F0"/>
        <rFont val="Times New Roman"/>
        <family val="1"/>
      </rPr>
      <t>th-el@espe.edu.ec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</si>
  <si>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SDO</t>
  </si>
  <si>
    <r>
      <t xml:space="preserve">La UTH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mlvilla@espe.edu.ec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</si>
  <si>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MO2</t>
  </si>
  <si>
    <t>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tambien podrá consultarlo con la UTHM de MATRIZ.</t>
  </si>
  <si>
    <t>LO2</t>
  </si>
  <si>
    <r>
      <t xml:space="preserve">Esta lista de requisitos es válida para el personal que se haya desvinculado a </t>
    </r>
    <r>
      <rPr>
        <b/>
        <u/>
        <sz val="10"/>
        <color rgb="FF000000"/>
        <rFont val="Times New Roman"/>
        <family val="1"/>
      </rPr>
      <t>partir de junio del 2024</t>
    </r>
    <r>
      <rPr>
        <sz val="10"/>
        <color rgb="FF000000"/>
        <rFont val="Times New Roman"/>
        <family val="1"/>
      </rPr>
      <t xml:space="preserve">, quien se haya desvinculado antes de esa fecha deberá entregar la documentación con la </t>
    </r>
    <r>
      <rPr>
        <b/>
        <u/>
        <sz val="10"/>
        <color rgb="FF000000"/>
        <rFont val="Times New Roman"/>
        <family val="1"/>
      </rPr>
      <t>lista de requisitos antigua</t>
    </r>
    <r>
      <rPr>
        <sz val="10"/>
        <color rgb="FF000000"/>
        <rFont val="Times New Roman"/>
        <family val="1"/>
      </rPr>
      <t>, la misma que se encuentra publicada en el Micrositio de Talento Humano y tambien podrá consultarlo con la UTHM de su Sede/Extensión/Unidad Académica Especial</t>
    </r>
  </si>
  <si>
    <t>SDO2</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</si>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</sst>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9" x14ac:knownFonts="1">
    <font>
      <sz val="10"/>
      <color rgb="FF000000"/>
      <name val="Times New Roman"/>
      <family val="1"/>
    </font>
    <font>
      <sz val="10"/>
      <color rgb="FF000000"/>
      <name val="Times New Roman"/>
      <family val="1"/>
    </font>
    <font>
      <sz val="11"/>
      <color rgb="FF000000"/>
      <name val="Times New Roman"/>
      <family val="1"/>
    </font>
    <font>
      <b/>
      <sz val="11"/>
      <color rgb="FF000000"/>
      <name val="Times New Roman"/>
      <family val="1"/>
    </font>
    <font>
      <b/>
      <sz val="9"/>
      <color rgb="FF000000"/>
      <name val="Times New Roman"/>
      <family val="1"/>
    </font>
    <font>
      <sz val="9"/>
      <color rgb="FF000000"/>
      <name val="Times New Roman"/>
      <family val="1"/>
    </font>
    <font>
      <b/>
      <sz val="10"/>
      <color rgb="FF000000"/>
      <name val="Times New Roman"/>
      <family val="1"/>
    </font>
    <font>
      <u/>
      <sz val="10"/>
      <color theme="10"/>
      <name val="Times New Roman"/>
      <family val="1"/>
    </font>
    <font>
      <u/>
      <sz val="9"/>
      <color theme="10"/>
      <name val="Times New Roman"/>
      <family val="1"/>
    </font>
    <font>
      <b/>
      <u/>
      <sz val="9"/>
      <color rgb="FF000000"/>
      <name val="Times New Roman"/>
      <family val="1"/>
    </font>
    <font>
      <b/>
      <sz val="9"/>
      <color rgb="FFFFFF00"/>
      <name val="Times New Roman"/>
      <family val="1"/>
    </font>
    <font>
      <b/>
      <u/>
      <sz val="9"/>
      <color rgb="FFFFFF00"/>
      <name val="Times New Roman"/>
      <family val="1"/>
    </font>
    <font>
      <u/>
      <sz val="10"/>
      <color rgb="FF000000"/>
      <name val="Times New Roman"/>
      <family val="1"/>
    </font>
    <font>
      <b/>
      <u/>
      <sz val="10"/>
      <color rgb="FF000000"/>
      <name val="Times New Roman"/>
      <family val="1"/>
    </font>
    <font>
      <b/>
      <u/>
      <sz val="11"/>
      <color rgb="FF000000"/>
      <name val="Times New Roman"/>
      <family val="1"/>
    </font>
    <font>
      <i/>
      <sz val="9"/>
      <color rgb="FF000000"/>
      <name val="Times New Roman"/>
      <family val="1"/>
    </font>
    <font>
      <b/>
      <i/>
      <sz val="9"/>
      <color rgb="FF000000"/>
      <name val="Times New Roman"/>
      <family val="1"/>
    </font>
    <font>
      <b/>
      <i/>
      <u/>
      <sz val="9"/>
      <color rgb="FF000000"/>
      <name val="Times New Roman"/>
      <family val="1"/>
    </font>
    <font>
      <sz val="10"/>
      <color rgb="FF0B00F0"/>
      <name val="Times New Roman"/>
      <family val="1"/>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bgColor indexed="64"/>
      </patternFill>
    </fill>
    <fill>
      <patternFill patternType="solid">
        <fgColor theme="9" tint="0.59999389629810485"/>
        <bgColor indexed="64"/>
      </patternFill>
    </fill>
    <fill>
      <patternFill patternType="solid">
        <fgColor rgb="FFD8E4BC"/>
        <bgColor indexed="64"/>
      </patternFill>
    </fill>
    <fill>
      <patternFill patternType="solid">
        <fgColor rgb="FFF7FED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04">
    <xf numFmtId="0" fontId="0" fillId="0" borderId="0" xfId="0"/>
    <xf numFmtId="0" fontId="0" fillId="0" borderId="0" xfId="0" applyAlignment="1" applyProtection="1">
      <alignment vertical="top"/>
      <protection hidden="1"/>
    </xf>
    <xf numFmtId="0" fontId="0" fillId="0" borderId="0" xfId="0" applyAlignment="1" applyProtection="1">
      <alignment horizontal="center" vertical="top"/>
      <protection hidden="1"/>
    </xf>
    <xf numFmtId="0" fontId="6" fillId="0" borderId="1" xfId="0" applyFont="1" applyBorder="1" applyAlignment="1" applyProtection="1">
      <alignment horizontal="center" vertical="center" wrapText="1"/>
      <protection hidden="1"/>
    </xf>
    <xf numFmtId="0" fontId="0" fillId="0" borderId="0" xfId="0" applyAlignment="1" applyProtection="1">
      <alignment horizontal="left" vertical="top"/>
      <protection hidden="1"/>
    </xf>
    <xf numFmtId="0" fontId="8" fillId="0" borderId="5" xfId="1" applyFont="1" applyBorder="1" applyAlignment="1" applyProtection="1">
      <alignment vertical="center"/>
      <protection hidden="1"/>
    </xf>
    <xf numFmtId="0" fontId="8" fillId="0" borderId="6" xfId="1" applyFont="1" applyBorder="1" applyAlignment="1" applyProtection="1">
      <alignment vertical="center"/>
      <protection hidden="1"/>
    </xf>
    <xf numFmtId="0" fontId="6" fillId="0" borderId="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0" fillId="0" borderId="1" xfId="0" applyBorder="1" applyAlignment="1">
      <alignment horizontal="left" vertical="top"/>
    </xf>
    <xf numFmtId="0" fontId="0" fillId="0" borderId="0" xfId="0"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top"/>
    </xf>
    <xf numFmtId="0" fontId="0" fillId="6" borderId="1" xfId="0" applyFill="1" applyBorder="1" applyAlignment="1">
      <alignment horizontal="left" vertical="top"/>
    </xf>
    <xf numFmtId="0" fontId="0" fillId="6" borderId="1" xfId="0" applyFill="1" applyBorder="1" applyAlignment="1">
      <alignment vertical="top"/>
    </xf>
    <xf numFmtId="0" fontId="0" fillId="7" borderId="1" xfId="0" applyFill="1" applyBorder="1" applyAlignment="1">
      <alignment horizontal="left" vertical="top"/>
    </xf>
    <xf numFmtId="0" fontId="0" fillId="7" borderId="1" xfId="0" applyFill="1" applyBorder="1" applyAlignment="1">
      <alignment vertical="top"/>
    </xf>
    <xf numFmtId="0" fontId="0" fillId="7" borderId="2" xfId="0" applyFill="1" applyBorder="1" applyAlignment="1">
      <alignment vertical="top"/>
    </xf>
    <xf numFmtId="0" fontId="1" fillId="0" borderId="1" xfId="0" applyFont="1" applyBorder="1" applyAlignment="1">
      <alignment horizontal="left" vertical="top"/>
    </xf>
    <xf numFmtId="0" fontId="1" fillId="0" borderId="0" xfId="0" applyFont="1" applyAlignment="1">
      <alignment horizontal="left" vertical="top"/>
    </xf>
    <xf numFmtId="0" fontId="4" fillId="8" borderId="1" xfId="0" applyFont="1" applyFill="1" applyBorder="1" applyAlignment="1" applyProtection="1">
      <alignment vertical="center"/>
      <protection hidden="1"/>
    </xf>
    <xf numFmtId="0" fontId="4" fillId="8" borderId="1" xfId="0" applyFont="1" applyFill="1" applyBorder="1" applyAlignment="1" applyProtection="1">
      <alignment horizontal="center" vertical="center" wrapText="1"/>
      <protection hidden="1"/>
    </xf>
    <xf numFmtId="0" fontId="4" fillId="8" borderId="4" xfId="0" applyFont="1" applyFill="1" applyBorder="1" applyAlignment="1" applyProtection="1">
      <alignment horizontal="center" vertical="center"/>
      <protection hidden="1"/>
    </xf>
    <xf numFmtId="0" fontId="4" fillId="8" borderId="1" xfId="0" applyFont="1" applyFill="1" applyBorder="1" applyAlignment="1" applyProtection="1">
      <alignment horizontal="center" vertical="center"/>
      <protection hidden="1"/>
    </xf>
    <xf numFmtId="0" fontId="1" fillId="9" borderId="1" xfId="0" applyFont="1" applyFill="1" applyBorder="1" applyAlignment="1" applyProtection="1">
      <alignment horizontal="center" vertical="center"/>
      <protection locked="0" hidden="1"/>
    </xf>
    <xf numFmtId="0" fontId="6" fillId="8" borderId="1" xfId="0" applyFont="1" applyFill="1" applyBorder="1" applyAlignment="1" applyProtection="1">
      <alignment horizontal="center" vertical="top"/>
      <protection hidden="1"/>
    </xf>
    <xf numFmtId="0" fontId="6" fillId="8" borderId="1" xfId="0" applyFont="1" applyFill="1" applyBorder="1" applyAlignment="1" applyProtection="1">
      <alignment horizontal="center" vertic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10" fillId="4" borderId="3" xfId="0" applyFont="1" applyFill="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1" fillId="0" borderId="7" xfId="0" applyFont="1"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6" fillId="0" borderId="8"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6" fillId="0" borderId="10"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1" fillId="0" borderId="11"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0" fontId="1" fillId="0" borderId="4" xfId="0" applyFont="1" applyBorder="1" applyAlignment="1" applyProtection="1">
      <alignment vertical="top" wrapText="1"/>
      <protection hidden="1"/>
    </xf>
    <xf numFmtId="0" fontId="1" fillId="0" borderId="5" xfId="0" applyFont="1" applyBorder="1" applyAlignment="1" applyProtection="1">
      <alignment vertical="top" wrapText="1"/>
      <protection hidden="1"/>
    </xf>
    <xf numFmtId="0" fontId="3" fillId="0" borderId="2" xfId="0" applyFont="1" applyBorder="1" applyAlignment="1" applyProtection="1">
      <alignment horizontal="center" vertical="center" textRotation="90" wrapText="1"/>
      <protection hidden="1"/>
    </xf>
    <xf numFmtId="0" fontId="3" fillId="0" borderId="10" xfId="0" applyFont="1" applyBorder="1" applyAlignment="1" applyProtection="1">
      <alignment horizontal="center" vertical="center" textRotation="90" wrapText="1"/>
      <protection hidden="1"/>
    </xf>
    <xf numFmtId="0" fontId="3" fillId="0" borderId="3" xfId="0" applyFont="1" applyBorder="1" applyAlignment="1" applyProtection="1">
      <alignment horizontal="center" vertical="center" textRotation="90" wrapText="1"/>
      <protection hidden="1"/>
    </xf>
    <xf numFmtId="0" fontId="5" fillId="0" borderId="5" xfId="0" applyFont="1" applyBorder="1" applyAlignment="1" applyProtection="1">
      <alignment horizontal="left" vertical="top" wrapText="1"/>
      <protection hidden="1"/>
    </xf>
    <xf numFmtId="0" fontId="5" fillId="0" borderId="6" xfId="0" applyFont="1" applyBorder="1" applyAlignment="1" applyProtection="1">
      <alignment horizontal="left" vertical="top" wrapText="1"/>
      <protection hidden="1"/>
    </xf>
    <xf numFmtId="0" fontId="5" fillId="0" borderId="7"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4" fillId="8" borderId="4" xfId="0" applyFont="1" applyFill="1" applyBorder="1" applyAlignment="1" applyProtection="1">
      <alignment horizontal="center" vertical="center" wrapText="1"/>
      <protection hidden="1"/>
    </xf>
    <xf numFmtId="0" fontId="4" fillId="8" borderId="5" xfId="0" applyFont="1" applyFill="1" applyBorder="1" applyAlignment="1" applyProtection="1">
      <alignment horizontal="center" vertical="center" wrapText="1"/>
      <protection hidden="1"/>
    </xf>
    <xf numFmtId="0" fontId="4" fillId="8" borderId="6" xfId="0" applyFont="1" applyFill="1" applyBorder="1" applyAlignment="1" applyProtection="1">
      <alignment horizontal="center" vertical="center" wrapText="1"/>
      <protection hidden="1"/>
    </xf>
    <xf numFmtId="0" fontId="5" fillId="0" borderId="4"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0" fontId="5" fillId="0" borderId="6" xfId="0" applyFont="1" applyBorder="1" applyAlignment="1" applyProtection="1">
      <alignment vertical="center" wrapText="1"/>
      <protection hidden="1"/>
    </xf>
    <xf numFmtId="0" fontId="4" fillId="8" borderId="1" xfId="0" applyFont="1" applyFill="1" applyBorder="1" applyAlignment="1" applyProtection="1">
      <alignment horizontal="center" vertical="center" wrapText="1"/>
      <protection hidden="1"/>
    </xf>
    <xf numFmtId="0" fontId="1" fillId="0" borderId="6" xfId="0" applyFont="1" applyBorder="1" applyAlignment="1" applyProtection="1">
      <alignment vertical="top" wrapText="1"/>
      <protection hidden="1"/>
    </xf>
    <xf numFmtId="0" fontId="4" fillId="0" borderId="1" xfId="0" applyFont="1" applyBorder="1" applyAlignment="1" applyProtection="1">
      <alignment horizontal="left" vertical="center"/>
      <protection hidden="1"/>
    </xf>
    <xf numFmtId="0" fontId="5" fillId="9" borderId="1" xfId="0" applyFont="1" applyFill="1" applyBorder="1" applyAlignment="1" applyProtection="1">
      <alignment horizontal="left" vertical="center"/>
      <protection locked="0" hidden="1"/>
    </xf>
    <xf numFmtId="0" fontId="6" fillId="0" borderId="7" xfId="0" applyFont="1" applyBorder="1" applyAlignment="1" applyProtection="1">
      <alignment horizontal="center" vertical="center" textRotation="90" wrapText="1"/>
      <protection hidden="1"/>
    </xf>
    <xf numFmtId="0" fontId="6" fillId="0" borderId="8" xfId="0" applyFont="1" applyBorder="1" applyAlignment="1" applyProtection="1">
      <alignment horizontal="center" vertical="center" textRotation="90" wrapText="1"/>
      <protection hidden="1"/>
    </xf>
    <xf numFmtId="0" fontId="6" fillId="0" borderId="9" xfId="0" applyFont="1" applyBorder="1" applyAlignment="1" applyProtection="1">
      <alignment horizontal="center" vertical="center" textRotation="90" wrapText="1"/>
      <protection hidden="1"/>
    </xf>
    <xf numFmtId="0" fontId="5" fillId="0" borderId="4"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8" fillId="0" borderId="5" xfId="1" applyFont="1" applyBorder="1" applyAlignment="1" applyProtection="1">
      <alignment horizontal="left" vertical="center"/>
      <protection hidden="1"/>
    </xf>
    <xf numFmtId="0" fontId="8" fillId="0" borderId="6" xfId="1" applyFont="1" applyBorder="1" applyAlignment="1" applyProtection="1">
      <alignment horizontal="left" vertical="center"/>
      <protection hidden="1"/>
    </xf>
    <xf numFmtId="14" fontId="5" fillId="9" borderId="1" xfId="0" applyNumberFormat="1" applyFont="1" applyFill="1" applyBorder="1" applyAlignment="1" applyProtection="1">
      <alignment horizontal="left" vertical="center"/>
      <protection locked="0" hidden="1"/>
    </xf>
    <xf numFmtId="164" fontId="5" fillId="9" borderId="1" xfId="0" applyNumberFormat="1" applyFont="1" applyFill="1" applyBorder="1" applyAlignment="1" applyProtection="1">
      <alignment horizontal="left" vertical="center"/>
      <protection locked="0"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2"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locked="0" hidden="1"/>
    </xf>
    <xf numFmtId="0" fontId="2" fillId="2" borderId="3" xfId="0" applyFont="1" applyFill="1" applyBorder="1" applyAlignment="1" applyProtection="1">
      <alignment horizontal="center" vertical="center" wrapText="1"/>
      <protection locked="0" hidden="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6"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7FED2"/>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429013</xdr:colOff>
      <xdr:row>1</xdr:row>
      <xdr:rowOff>120548</xdr:rowOff>
    </xdr:from>
    <xdr:to>
      <xdr:col>7</xdr:col>
      <xdr:colOff>278423</xdr:colOff>
      <xdr:row>5</xdr:row>
      <xdr:rowOff>104480</xdr:rowOff>
    </xdr:to>
    <xdr:pic>
      <xdr:nvPicPr>
        <xdr:cNvPr id="2" name="Imagen 3">
          <a:extLst>
            <a:ext uri="{FF2B5EF4-FFF2-40B4-BE49-F238E27FC236}">
              <a16:creationId xmlns:a16="http://schemas.microsoft.com/office/drawing/2014/main" id="{1BFBA344-B4B6-4E00-A13E-B3AF528086B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25323"/>
          <a:ext cx="2392585" cy="650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annapitest.espe.edu.ec/Reportes/reportPublic.php?key=espePHSP" TargetMode="External"/><Relationship Id="rId2" Type="http://schemas.openxmlformats.org/officeDocument/2006/relationships/hyperlink" Target="https://uth.espe.edu.ec/" TargetMode="External"/><Relationship Id="rId1" Type="http://schemas.openxmlformats.org/officeDocument/2006/relationships/hyperlink" Target="https://uth.espe.edu.ec/procedimientos-ut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2A21-A2EE-455D-9F0B-3E99DE0E02BB}">
  <sheetPr>
    <pageSetUpPr fitToPage="1"/>
  </sheetPr>
  <dimension ref="A1:O56"/>
  <sheetViews>
    <sheetView showGridLines="0" tabSelected="1" showWhiteSpace="0" view="pageLayout" zoomScale="115" zoomScaleNormal="100" zoomScalePageLayoutView="115" workbookViewId="0">
      <selection activeCell="G55" sqref="G55:J55"/>
    </sheetView>
  </sheetViews>
  <sheetFormatPr baseColWidth="10" defaultColWidth="0" defaultRowHeight="12.75" customHeight="1" zeroHeight="1" x14ac:dyDescent="0.2"/>
  <cols>
    <col min="1" max="1" width="5.5" style="1" customWidth="1"/>
    <col min="2" max="2" width="9.83203125" style="1" customWidth="1"/>
    <col min="3" max="3" width="6.5" style="2" customWidth="1"/>
    <col min="4" max="4" width="4.1640625" style="1" customWidth="1"/>
    <col min="5" max="9" width="6.33203125" style="1" customWidth="1"/>
    <col min="10" max="10" width="20.5" style="1" customWidth="1"/>
    <col min="11" max="11" width="24.33203125" style="1" customWidth="1"/>
    <col min="12" max="12" width="16.6640625" style="1" customWidth="1"/>
    <col min="13" max="13" width="17" style="1" customWidth="1"/>
    <col min="14" max="14" width="5.5" style="1" hidden="1" customWidth="1"/>
    <col min="15" max="15" width="7" style="1" customWidth="1"/>
    <col min="16" max="16384" width="12" style="1" hidden="1"/>
  </cols>
  <sheetData>
    <row r="1" spans="2:13" ht="8.25" customHeight="1" x14ac:dyDescent="0.2"/>
    <row r="2" spans="2:13" ht="14.25" x14ac:dyDescent="0.2">
      <c r="B2" s="88"/>
      <c r="C2" s="88"/>
      <c r="D2" s="88"/>
      <c r="E2" s="88"/>
      <c r="F2" s="88"/>
      <c r="G2" s="88"/>
      <c r="H2" s="88"/>
      <c r="I2" s="88"/>
      <c r="J2" s="89" t="s">
        <v>0</v>
      </c>
      <c r="K2" s="89"/>
      <c r="L2" s="89"/>
      <c r="M2" s="89"/>
    </row>
    <row r="3" spans="2:13" ht="12.75" customHeight="1" x14ac:dyDescent="0.2">
      <c r="B3" s="88"/>
      <c r="C3" s="88"/>
      <c r="D3" s="88"/>
      <c r="E3" s="88"/>
      <c r="F3" s="88"/>
      <c r="G3" s="88"/>
      <c r="H3" s="88"/>
      <c r="I3" s="88"/>
      <c r="J3" s="90" t="s">
        <v>1</v>
      </c>
      <c r="K3" s="90"/>
      <c r="L3" s="90"/>
      <c r="M3" s="91" t="s">
        <v>2</v>
      </c>
    </row>
    <row r="4" spans="2:13" ht="12.75" customHeight="1" x14ac:dyDescent="0.2">
      <c r="B4" s="88"/>
      <c r="C4" s="88"/>
      <c r="D4" s="88"/>
      <c r="E4" s="88"/>
      <c r="F4" s="88"/>
      <c r="G4" s="88"/>
      <c r="H4" s="88"/>
      <c r="I4" s="88"/>
      <c r="J4" s="90"/>
      <c r="K4" s="90"/>
      <c r="L4" s="90"/>
      <c r="M4" s="92"/>
    </row>
    <row r="5" spans="2:13" ht="12.75" customHeight="1" x14ac:dyDescent="0.2">
      <c r="B5" s="88"/>
      <c r="C5" s="88"/>
      <c r="D5" s="88"/>
      <c r="E5" s="88"/>
      <c r="F5" s="88"/>
      <c r="G5" s="88"/>
      <c r="H5" s="88"/>
      <c r="I5" s="88"/>
      <c r="J5" s="90"/>
      <c r="K5" s="90"/>
      <c r="L5" s="90"/>
      <c r="M5" s="93" t="s">
        <v>64</v>
      </c>
    </row>
    <row r="6" spans="2:13" ht="12.75" customHeight="1" x14ac:dyDescent="0.2">
      <c r="B6" s="88"/>
      <c r="C6" s="88"/>
      <c r="D6" s="88"/>
      <c r="E6" s="88"/>
      <c r="F6" s="88"/>
      <c r="G6" s="88"/>
      <c r="H6" s="88"/>
      <c r="I6" s="88"/>
      <c r="J6" s="90"/>
      <c r="K6" s="90"/>
      <c r="L6" s="90"/>
      <c r="M6" s="94"/>
    </row>
    <row r="7" spans="2:13" x14ac:dyDescent="0.2">
      <c r="B7" s="71" t="s">
        <v>4</v>
      </c>
      <c r="C7" s="71"/>
      <c r="D7" s="71"/>
      <c r="E7" s="71"/>
      <c r="F7" s="71"/>
      <c r="G7" s="71"/>
      <c r="H7" s="71"/>
      <c r="I7" s="71"/>
      <c r="J7" s="72"/>
      <c r="K7" s="72"/>
      <c r="L7" s="72"/>
      <c r="M7" s="72"/>
    </row>
    <row r="8" spans="2:13" x14ac:dyDescent="0.2">
      <c r="B8" s="71" t="s">
        <v>5</v>
      </c>
      <c r="C8" s="71"/>
      <c r="D8" s="71"/>
      <c r="E8" s="71"/>
      <c r="F8" s="71"/>
      <c r="G8" s="71"/>
      <c r="H8" s="71"/>
      <c r="I8" s="71"/>
      <c r="J8" s="84"/>
      <c r="K8" s="84"/>
      <c r="L8" s="84"/>
      <c r="M8" s="84"/>
    </row>
    <row r="9" spans="2:13" x14ac:dyDescent="0.2">
      <c r="B9" s="85" t="s">
        <v>6</v>
      </c>
      <c r="C9" s="86"/>
      <c r="D9" s="86"/>
      <c r="E9" s="86"/>
      <c r="F9" s="86"/>
      <c r="G9" s="86"/>
      <c r="H9" s="86"/>
      <c r="I9" s="87"/>
      <c r="J9" s="72"/>
      <c r="K9" s="72"/>
      <c r="L9" s="72"/>
      <c r="M9" s="72"/>
    </row>
    <row r="10" spans="2:13" x14ac:dyDescent="0.2">
      <c r="B10" s="71" t="s">
        <v>7</v>
      </c>
      <c r="C10" s="71"/>
      <c r="D10" s="71"/>
      <c r="E10" s="71"/>
      <c r="F10" s="71"/>
      <c r="G10" s="71"/>
      <c r="H10" s="71"/>
      <c r="I10" s="71"/>
      <c r="J10" s="72"/>
      <c r="K10" s="72"/>
      <c r="L10" s="72"/>
      <c r="M10" s="72"/>
    </row>
    <row r="11" spans="2:13" x14ac:dyDescent="0.2">
      <c r="B11" s="71" t="s">
        <v>8</v>
      </c>
      <c r="C11" s="71"/>
      <c r="D11" s="71"/>
      <c r="E11" s="71"/>
      <c r="F11" s="71"/>
      <c r="G11" s="71"/>
      <c r="H11" s="71"/>
      <c r="I11" s="71"/>
      <c r="J11" s="72"/>
      <c r="K11" s="72"/>
      <c r="L11" s="72"/>
      <c r="M11" s="72"/>
    </row>
    <row r="12" spans="2:13" x14ac:dyDescent="0.2">
      <c r="B12" s="71" t="s">
        <v>9</v>
      </c>
      <c r="C12" s="71"/>
      <c r="D12" s="71"/>
      <c r="E12" s="71"/>
      <c r="F12" s="71"/>
      <c r="G12" s="71"/>
      <c r="H12" s="71"/>
      <c r="I12" s="71"/>
      <c r="J12" s="83"/>
      <c r="K12" s="72"/>
      <c r="L12" s="72"/>
      <c r="M12" s="72"/>
    </row>
    <row r="13" spans="2:13" x14ac:dyDescent="0.2">
      <c r="B13" s="71" t="s">
        <v>10</v>
      </c>
      <c r="C13" s="71"/>
      <c r="D13" s="71"/>
      <c r="E13" s="71"/>
      <c r="F13" s="71"/>
      <c r="G13" s="71"/>
      <c r="H13" s="71"/>
      <c r="I13" s="71"/>
      <c r="J13" s="84"/>
      <c r="K13" s="84"/>
      <c r="L13" s="84"/>
      <c r="M13" s="84"/>
    </row>
    <row r="14" spans="2:13" x14ac:dyDescent="0.2">
      <c r="B14" s="71" t="s">
        <v>11</v>
      </c>
      <c r="C14" s="71"/>
      <c r="D14" s="71"/>
      <c r="E14" s="71"/>
      <c r="F14" s="71"/>
      <c r="G14" s="71"/>
      <c r="H14" s="71"/>
      <c r="I14" s="71"/>
      <c r="J14" s="72"/>
      <c r="K14" s="72"/>
      <c r="L14" s="72"/>
      <c r="M14" s="72"/>
    </row>
    <row r="15" spans="2:13" ht="12.75" customHeight="1" x14ac:dyDescent="0.2">
      <c r="B15" s="20" t="s">
        <v>12</v>
      </c>
      <c r="C15" s="21" t="s">
        <v>13</v>
      </c>
      <c r="D15" s="63" t="s">
        <v>14</v>
      </c>
      <c r="E15" s="64"/>
      <c r="F15" s="64"/>
      <c r="G15" s="64"/>
      <c r="H15" s="64"/>
      <c r="I15" s="64"/>
      <c r="J15" s="64"/>
      <c r="K15" s="64"/>
      <c r="L15" s="64"/>
      <c r="M15" s="65"/>
    </row>
    <row r="16" spans="2:13" s="4" customFormat="1" ht="12.75" customHeight="1" x14ac:dyDescent="0.2">
      <c r="B16" s="73" t="s">
        <v>15</v>
      </c>
      <c r="C16" s="3">
        <v>1</v>
      </c>
      <c r="D16" s="76" t="s">
        <v>16</v>
      </c>
      <c r="E16" s="77"/>
      <c r="F16" s="77"/>
      <c r="G16" s="77"/>
      <c r="H16" s="77"/>
      <c r="I16" s="77"/>
      <c r="J16" s="77"/>
      <c r="K16" s="77"/>
      <c r="L16" s="77"/>
      <c r="M16" s="78"/>
    </row>
    <row r="17" spans="2:13" s="4" customFormat="1" x14ac:dyDescent="0.2">
      <c r="B17" s="74"/>
      <c r="C17" s="3">
        <v>2</v>
      </c>
      <c r="D17" s="76" t="s">
        <v>17</v>
      </c>
      <c r="E17" s="77"/>
      <c r="F17" s="77"/>
      <c r="G17" s="77"/>
      <c r="H17" s="77"/>
      <c r="I17" s="77"/>
      <c r="J17" s="77"/>
      <c r="K17" s="77"/>
      <c r="L17" s="77"/>
      <c r="M17" s="78"/>
    </row>
    <row r="18" spans="2:13" s="4" customFormat="1" x14ac:dyDescent="0.2">
      <c r="B18" s="74"/>
      <c r="C18" s="3">
        <v>3</v>
      </c>
      <c r="D18" s="76" t="s">
        <v>18</v>
      </c>
      <c r="E18" s="77"/>
      <c r="F18" s="77"/>
      <c r="G18" s="77"/>
      <c r="H18" s="77"/>
      <c r="I18" s="77"/>
      <c r="J18" s="77"/>
      <c r="K18" s="77"/>
      <c r="L18" s="77"/>
      <c r="M18" s="78"/>
    </row>
    <row r="19" spans="2:13" s="4" customFormat="1" ht="17.25" customHeight="1" x14ac:dyDescent="0.2">
      <c r="B19" s="74"/>
      <c r="C19" s="3">
        <v>4</v>
      </c>
      <c r="D19" s="79" t="s">
        <v>19</v>
      </c>
      <c r="E19" s="80"/>
      <c r="F19" s="80"/>
      <c r="G19" s="80"/>
      <c r="H19" s="80"/>
      <c r="I19" s="80"/>
      <c r="J19" s="80"/>
      <c r="K19" s="80"/>
      <c r="L19" s="81" t="s">
        <v>20</v>
      </c>
      <c r="M19" s="82"/>
    </row>
    <row r="20" spans="2:13" s="4" customFormat="1" ht="41.25" customHeight="1" x14ac:dyDescent="0.2">
      <c r="B20" s="74"/>
      <c r="C20" s="3">
        <v>5</v>
      </c>
      <c r="D20" s="76" t="s">
        <v>21</v>
      </c>
      <c r="E20" s="77"/>
      <c r="F20" s="77"/>
      <c r="G20" s="77"/>
      <c r="H20" s="77"/>
      <c r="I20" s="77"/>
      <c r="J20" s="77"/>
      <c r="K20" s="77"/>
      <c r="L20" s="77"/>
      <c r="M20" s="78"/>
    </row>
    <row r="21" spans="2:13" x14ac:dyDescent="0.2">
      <c r="B21" s="74"/>
      <c r="C21" s="21" t="s">
        <v>13</v>
      </c>
      <c r="D21" s="63" t="s">
        <v>22</v>
      </c>
      <c r="E21" s="64"/>
      <c r="F21" s="64"/>
      <c r="G21" s="64"/>
      <c r="H21" s="64"/>
      <c r="I21" s="64"/>
      <c r="J21" s="64"/>
      <c r="K21" s="65"/>
      <c r="L21" s="22" t="s">
        <v>12</v>
      </c>
      <c r="M21" s="23" t="s">
        <v>23</v>
      </c>
    </row>
    <row r="22" spans="2:13" ht="39.75" customHeight="1" x14ac:dyDescent="0.2">
      <c r="B22" s="74"/>
      <c r="C22" s="3">
        <v>6</v>
      </c>
      <c r="D22" s="66" t="s">
        <v>24</v>
      </c>
      <c r="E22" s="67"/>
      <c r="F22" s="67"/>
      <c r="G22" s="67"/>
      <c r="H22" s="67"/>
      <c r="I22" s="67"/>
      <c r="J22" s="67"/>
      <c r="K22" s="68"/>
      <c r="L22" s="24"/>
      <c r="M22" s="24"/>
    </row>
    <row r="23" spans="2:13" ht="48.75" customHeight="1" x14ac:dyDescent="0.2">
      <c r="B23" s="75"/>
      <c r="C23" s="3">
        <v>7</v>
      </c>
      <c r="D23" s="66" t="s">
        <v>25</v>
      </c>
      <c r="E23" s="67"/>
      <c r="F23" s="67"/>
      <c r="G23" s="67"/>
      <c r="H23" s="67"/>
      <c r="I23" s="67"/>
      <c r="J23" s="67"/>
      <c r="K23" s="68"/>
      <c r="L23" s="24"/>
      <c r="M23" s="24"/>
    </row>
    <row r="24" spans="2:13" x14ac:dyDescent="0.2">
      <c r="B24" s="69" t="s">
        <v>26</v>
      </c>
      <c r="C24" s="69"/>
      <c r="D24" s="69"/>
      <c r="E24" s="69"/>
      <c r="F24" s="69"/>
      <c r="G24" s="69"/>
      <c r="H24" s="69"/>
      <c r="I24" s="69"/>
      <c r="J24" s="69"/>
      <c r="K24" s="69"/>
      <c r="L24" s="69"/>
      <c r="M24" s="69"/>
    </row>
    <row r="25" spans="2:13" x14ac:dyDescent="0.2">
      <c r="B25" s="30" t="s">
        <v>27</v>
      </c>
      <c r="C25" s="30"/>
      <c r="D25" s="30"/>
      <c r="E25" s="30"/>
      <c r="F25" s="30"/>
      <c r="G25" s="30"/>
      <c r="H25" s="30"/>
      <c r="I25" s="30"/>
      <c r="J25" s="30"/>
      <c r="K25" s="30"/>
      <c r="L25" s="30"/>
      <c r="M25" s="30"/>
    </row>
    <row r="26" spans="2:13" ht="45" customHeight="1" x14ac:dyDescent="0.2">
      <c r="B26" s="53" t="s">
        <v>28</v>
      </c>
      <c r="C26" s="54"/>
      <c r="D26" s="54"/>
      <c r="E26" s="54"/>
      <c r="F26" s="54"/>
      <c r="G26" s="54"/>
      <c r="H26" s="54"/>
      <c r="I26" s="54"/>
      <c r="J26" s="54"/>
      <c r="K26" s="54"/>
      <c r="L26" s="54"/>
      <c r="M26" s="70"/>
    </row>
    <row r="27" spans="2:13" x14ac:dyDescent="0.2">
      <c r="B27" s="53" t="s">
        <v>29</v>
      </c>
      <c r="C27" s="54"/>
      <c r="D27" s="54"/>
      <c r="E27" s="54"/>
      <c r="F27" s="54"/>
      <c r="G27" s="54"/>
      <c r="H27" s="54"/>
      <c r="I27" s="54"/>
      <c r="J27" s="54"/>
      <c r="K27" s="54"/>
      <c r="L27" s="5" t="s">
        <v>30</v>
      </c>
      <c r="M27" s="6" t="s">
        <v>31</v>
      </c>
    </row>
    <row r="28" spans="2:13" ht="27" customHeight="1" x14ac:dyDescent="0.2">
      <c r="B28" s="55" t="s">
        <v>32</v>
      </c>
      <c r="C28" s="34" t="s">
        <v>33</v>
      </c>
      <c r="D28" s="58" t="s">
        <v>34</v>
      </c>
      <c r="E28" s="58"/>
      <c r="F28" s="58"/>
      <c r="G28" s="58"/>
      <c r="H28" s="58"/>
      <c r="I28" s="58"/>
      <c r="J28" s="58"/>
      <c r="K28" s="58"/>
      <c r="L28" s="58"/>
      <c r="M28" s="59"/>
    </row>
    <row r="29" spans="2:13" s="4" customFormat="1" x14ac:dyDescent="0.2">
      <c r="B29" s="56"/>
      <c r="C29" s="44"/>
      <c r="D29" s="58" t="s">
        <v>35</v>
      </c>
      <c r="E29" s="58"/>
      <c r="F29" s="58"/>
      <c r="G29" s="58"/>
      <c r="H29" s="58"/>
      <c r="I29" s="58"/>
      <c r="J29" s="58"/>
      <c r="K29" s="58"/>
      <c r="L29" s="58"/>
      <c r="M29" s="59"/>
    </row>
    <row r="30" spans="2:13" s="4" customFormat="1" x14ac:dyDescent="0.2">
      <c r="B30" s="56"/>
      <c r="C30" s="45"/>
      <c r="D30" s="58" t="s">
        <v>36</v>
      </c>
      <c r="E30" s="58"/>
      <c r="F30" s="58"/>
      <c r="G30" s="58"/>
      <c r="H30" s="58"/>
      <c r="I30" s="58"/>
      <c r="J30" s="58"/>
      <c r="K30" s="58"/>
      <c r="L30" s="58"/>
      <c r="M30" s="59"/>
    </row>
    <row r="31" spans="2:13" s="4" customFormat="1" ht="57" customHeight="1" x14ac:dyDescent="0.2">
      <c r="B31" s="56"/>
      <c r="C31" s="7" t="s">
        <v>37</v>
      </c>
      <c r="D31" s="60" t="s">
        <v>38</v>
      </c>
      <c r="E31" s="61"/>
      <c r="F31" s="61"/>
      <c r="G31" s="61"/>
      <c r="H31" s="61"/>
      <c r="I31" s="61"/>
      <c r="J31" s="61"/>
      <c r="K31" s="61"/>
      <c r="L31" s="61"/>
      <c r="M31" s="62"/>
    </row>
    <row r="32" spans="2:13" s="4" customFormat="1" ht="15.75" customHeight="1" x14ac:dyDescent="0.2">
      <c r="B32" s="56"/>
      <c r="C32" s="34" t="s">
        <v>39</v>
      </c>
      <c r="D32" s="61" t="s">
        <v>40</v>
      </c>
      <c r="E32" s="61"/>
      <c r="F32" s="61"/>
      <c r="G32" s="61"/>
      <c r="H32" s="61"/>
      <c r="I32" s="61"/>
      <c r="J32" s="61"/>
      <c r="K32" s="61"/>
      <c r="L32" s="61"/>
      <c r="M32" s="62"/>
    </row>
    <row r="33" spans="2:15" s="4" customFormat="1" ht="15.75" customHeight="1" x14ac:dyDescent="0.2">
      <c r="B33" s="56"/>
      <c r="C33" s="44"/>
      <c r="D33" s="42" t="s">
        <v>41</v>
      </c>
      <c r="E33" s="42"/>
      <c r="F33" s="42"/>
      <c r="G33" s="42"/>
      <c r="H33" s="42"/>
      <c r="I33" s="42"/>
      <c r="J33" s="42"/>
      <c r="K33" s="42"/>
      <c r="L33" s="42"/>
      <c r="M33" s="43"/>
    </row>
    <row r="34" spans="2:15" s="4" customFormat="1" ht="15.75" customHeight="1" x14ac:dyDescent="0.2">
      <c r="B34" s="56"/>
      <c r="C34" s="44"/>
      <c r="D34" s="38" t="str">
        <f>VLOOKUP(N34,BOTON!$A$6:$K$97,2,FALSE)</f>
        <v>Ing. Sandy Perez, al teléfono 3989400, Ext. 3019 o al correo electrónico sgperez3@espe.edu.ec</v>
      </c>
      <c r="E34" s="39"/>
      <c r="F34" s="39"/>
      <c r="G34" s="39"/>
      <c r="H34" s="39"/>
      <c r="I34" s="39"/>
      <c r="J34" s="39"/>
      <c r="K34" s="39"/>
      <c r="L34" s="39"/>
      <c r="M34" s="40"/>
      <c r="N34" s="4" t="str">
        <f>IF($M$5="MATRIZ","MC",IF($M$5="LATACUNGA","LC",IF($M$5="SANTO DOMINGO","SC")))</f>
        <v>MC</v>
      </c>
      <c r="O34" s="1"/>
    </row>
    <row r="35" spans="2:15" ht="27.75" customHeight="1" x14ac:dyDescent="0.2">
      <c r="B35" s="56"/>
      <c r="C35" s="31" t="s">
        <v>42</v>
      </c>
      <c r="D35" s="49" t="s">
        <v>43</v>
      </c>
      <c r="E35" s="50"/>
      <c r="F35" s="50"/>
      <c r="G35" s="50"/>
      <c r="H35" s="50"/>
      <c r="I35" s="50"/>
      <c r="J35" s="50"/>
      <c r="K35" s="50"/>
      <c r="L35" s="50"/>
      <c r="M35" s="51"/>
      <c r="N35" s="4" t="str">
        <f>IF($M$5="MATRIZ","MD",IF($M$5="LATACUNGA","LD",IF($M$5="SANTO DOMINGO","SD")))</f>
        <v>MD</v>
      </c>
    </row>
    <row r="36" spans="2:15" x14ac:dyDescent="0.2">
      <c r="B36" s="56"/>
      <c r="C36" s="31"/>
      <c r="D36" s="38" t="str">
        <f>VLOOKUP(N35,BOTON!$A$6:$K$1037,2,FALSE)</f>
        <v>Ing. Edison Sosa al teléfono 3989400, Ext. 3080 o al correo electrónico easosa@espe.edu.ec</v>
      </c>
      <c r="E36" s="39"/>
      <c r="F36" s="39"/>
      <c r="G36" s="39"/>
      <c r="H36" s="39"/>
      <c r="I36" s="39"/>
      <c r="J36" s="39"/>
      <c r="K36" s="39"/>
      <c r="L36" s="39"/>
      <c r="M36" s="40"/>
    </row>
    <row r="37" spans="2:15" ht="16.5" customHeight="1" x14ac:dyDescent="0.2">
      <c r="B37" s="56"/>
      <c r="C37" s="31"/>
      <c r="D37" s="41" t="s">
        <v>44</v>
      </c>
      <c r="E37" s="42"/>
      <c r="F37" s="42"/>
      <c r="G37" s="42"/>
      <c r="H37" s="42"/>
      <c r="I37" s="42"/>
      <c r="J37" s="42"/>
      <c r="K37" s="42"/>
      <c r="L37" s="42"/>
      <c r="M37" s="43"/>
    </row>
    <row r="38" spans="2:15" ht="16.5" customHeight="1" x14ac:dyDescent="0.2">
      <c r="B38" s="56"/>
      <c r="C38" s="31"/>
      <c r="D38" s="52" t="s">
        <v>45</v>
      </c>
      <c r="E38" s="47"/>
      <c r="F38" s="47"/>
      <c r="G38" s="47"/>
      <c r="H38" s="47"/>
      <c r="I38" s="47"/>
      <c r="J38" s="47"/>
      <c r="K38" s="47"/>
      <c r="L38" s="47"/>
      <c r="M38" s="48"/>
    </row>
    <row r="39" spans="2:15" ht="15" customHeight="1" x14ac:dyDescent="0.2">
      <c r="B39" s="56"/>
      <c r="C39" s="31" t="s">
        <v>46</v>
      </c>
      <c r="D39" s="35" t="s">
        <v>47</v>
      </c>
      <c r="E39" s="36"/>
      <c r="F39" s="36"/>
      <c r="G39" s="36"/>
      <c r="H39" s="36"/>
      <c r="I39" s="36"/>
      <c r="J39" s="36"/>
      <c r="K39" s="36"/>
      <c r="L39" s="36"/>
      <c r="M39" s="37"/>
      <c r="N39" s="4" t="str">
        <f>IF($M$5="MATRIZ","Me",IF($M$5="LATACUNGA","LE",IF($M$5="SANTO DOMINGO","SE")))</f>
        <v>Me</v>
      </c>
    </row>
    <row r="40" spans="2:15" x14ac:dyDescent="0.2">
      <c r="B40" s="56"/>
      <c r="C40" s="31"/>
      <c r="D40" s="38" t="str">
        <f>VLOOKUP(N39,BOTON!$A$6:$K$97,2,FALSE)</f>
        <v>Área de Seguridad Física al teléfono 3989400, Ext. 1022 o al correo electrónico seg.fisica@espe.edu.ec</v>
      </c>
      <c r="E40" s="39"/>
      <c r="F40" s="39"/>
      <c r="G40" s="39"/>
      <c r="H40" s="39"/>
      <c r="I40" s="39"/>
      <c r="J40" s="39"/>
      <c r="K40" s="39"/>
      <c r="L40" s="39"/>
      <c r="M40" s="40"/>
      <c r="N40" s="4"/>
    </row>
    <row r="41" spans="2:15" ht="16.5" customHeight="1" x14ac:dyDescent="0.2">
      <c r="B41" s="56"/>
      <c r="C41" s="31"/>
      <c r="D41" s="41" t="s">
        <v>48</v>
      </c>
      <c r="E41" s="42"/>
      <c r="F41" s="42"/>
      <c r="G41" s="42"/>
      <c r="H41" s="42"/>
      <c r="I41" s="42"/>
      <c r="J41" s="42"/>
      <c r="K41" s="42"/>
      <c r="L41" s="42"/>
      <c r="M41" s="43"/>
    </row>
    <row r="42" spans="2:15" ht="16.5" customHeight="1" x14ac:dyDescent="0.2">
      <c r="B42" s="56"/>
      <c r="C42" s="34"/>
      <c r="D42" s="41" t="s">
        <v>49</v>
      </c>
      <c r="E42" s="42"/>
      <c r="F42" s="42"/>
      <c r="G42" s="42"/>
      <c r="H42" s="42"/>
      <c r="I42" s="42"/>
      <c r="J42" s="42"/>
      <c r="K42" s="42"/>
      <c r="L42" s="42"/>
      <c r="M42" s="43"/>
    </row>
    <row r="43" spans="2:15" ht="27" customHeight="1" x14ac:dyDescent="0.2">
      <c r="B43" s="56"/>
      <c r="C43" s="34" t="s">
        <v>50</v>
      </c>
      <c r="D43" s="46" t="s">
        <v>51</v>
      </c>
      <c r="E43" s="36"/>
      <c r="F43" s="36"/>
      <c r="G43" s="36"/>
      <c r="H43" s="36"/>
      <c r="I43" s="36"/>
      <c r="J43" s="36"/>
      <c r="K43" s="36"/>
      <c r="L43" s="36"/>
      <c r="M43" s="37"/>
      <c r="N43" s="4" t="str">
        <f>IF($M$5="MATRIZ","MF",IF($M$5="LATACUNGA","LF",IF($M$5="SANTO DOMINGO","SF")))</f>
        <v>MF</v>
      </c>
    </row>
    <row r="44" spans="2:15" x14ac:dyDescent="0.2">
      <c r="B44" s="56"/>
      <c r="C44" s="44"/>
      <c r="D44" s="39" t="str">
        <f>VLOOKUP(N43,BOTON!$A$6:$K$97,2,FALSE)</f>
        <v>Área de Archivo al teléfono 3989400, Ext. 1056 o al correo electrónico archivo@espe.edu.ec</v>
      </c>
      <c r="E44" s="39"/>
      <c r="F44" s="39"/>
      <c r="G44" s="39"/>
      <c r="H44" s="39"/>
      <c r="I44" s="39"/>
      <c r="J44" s="39"/>
      <c r="K44" s="39"/>
      <c r="L44" s="39"/>
      <c r="M44" s="40"/>
      <c r="N44" s="4"/>
    </row>
    <row r="45" spans="2:15" ht="16.5" customHeight="1" x14ac:dyDescent="0.2">
      <c r="B45" s="56"/>
      <c r="C45" s="44"/>
      <c r="D45" s="42" t="s">
        <v>52</v>
      </c>
      <c r="E45" s="42"/>
      <c r="F45" s="42"/>
      <c r="G45" s="42"/>
      <c r="H45" s="42"/>
      <c r="I45" s="42"/>
      <c r="J45" s="42"/>
      <c r="K45" s="42"/>
      <c r="L45" s="42"/>
      <c r="M45" s="43"/>
    </row>
    <row r="46" spans="2:15" ht="16.5" customHeight="1" x14ac:dyDescent="0.2">
      <c r="B46" s="57"/>
      <c r="C46" s="45"/>
      <c r="D46" s="47" t="s">
        <v>53</v>
      </c>
      <c r="E46" s="47"/>
      <c r="F46" s="47"/>
      <c r="G46" s="47"/>
      <c r="H46" s="47"/>
      <c r="I46" s="47"/>
      <c r="J46" s="47"/>
      <c r="K46" s="47"/>
      <c r="L46" s="47"/>
      <c r="M46" s="48"/>
    </row>
    <row r="47" spans="2:15" ht="12.75" customHeight="1" x14ac:dyDescent="0.2">
      <c r="B47" s="30" t="s">
        <v>27</v>
      </c>
      <c r="C47" s="30"/>
      <c r="D47" s="30"/>
      <c r="E47" s="30"/>
      <c r="F47" s="30"/>
      <c r="G47" s="30"/>
      <c r="H47" s="30"/>
      <c r="I47" s="30"/>
      <c r="J47" s="30"/>
      <c r="K47" s="30"/>
      <c r="L47" s="30"/>
      <c r="M47" s="30"/>
    </row>
    <row r="48" spans="2:15" ht="39.75" customHeight="1" x14ac:dyDescent="0.2">
      <c r="B48" s="31" t="s">
        <v>54</v>
      </c>
      <c r="C48" s="31"/>
      <c r="D48" s="8" t="s">
        <v>55</v>
      </c>
      <c r="E48" s="32" t="str">
        <f>VLOOKUP(N48,BOTON!$A$6:$K$97,2,FALSE)</f>
        <v>La UTH tramitará el pago de la liquidación de haberes únicamente si la documentación detallada en los numerales del 1 al 7 se encuentra completa y remitida al correo electrónico de Talento Humano (nomina@espe.edu.ec). No se almacenará información incompleta o parcial. Caso contrario no se podrá continuar con el trámite.</v>
      </c>
      <c r="F48" s="32"/>
      <c r="G48" s="32"/>
      <c r="H48" s="32"/>
      <c r="I48" s="32"/>
      <c r="J48" s="32"/>
      <c r="K48" s="32"/>
      <c r="L48" s="32"/>
      <c r="M48" s="32"/>
      <c r="N48" s="1" t="str">
        <f>IF($M$5="MATRIZ","MO",IF($M$5="LATACUNGA","LO",IF($M$5="SANTO DOMINGO","SDO")))</f>
        <v>MO</v>
      </c>
    </row>
    <row r="49" spans="2:14" ht="27.75" customHeight="1" x14ac:dyDescent="0.2">
      <c r="B49" s="31"/>
      <c r="C49" s="31"/>
      <c r="D49" s="8" t="s">
        <v>56</v>
      </c>
      <c r="E49" s="32" t="s">
        <v>57</v>
      </c>
      <c r="F49" s="32"/>
      <c r="G49" s="32"/>
      <c r="H49" s="32"/>
      <c r="I49" s="32"/>
      <c r="J49" s="32"/>
      <c r="K49" s="32"/>
      <c r="L49" s="32"/>
      <c r="M49" s="32"/>
    </row>
    <row r="50" spans="2:14" ht="39.75" customHeight="1" x14ac:dyDescent="0.2">
      <c r="B50" s="31"/>
      <c r="C50" s="31"/>
      <c r="D50" s="8" t="s">
        <v>58</v>
      </c>
      <c r="E50" s="32" t="str">
        <f>VLOOKUP(N50,BOTON!$A$6:$K$97,2,FALSE)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tambien podrá consultarlo con la UTHM de MATRIZ.</v>
      </c>
      <c r="F50" s="32"/>
      <c r="G50" s="32"/>
      <c r="H50" s="32"/>
      <c r="I50" s="32"/>
      <c r="J50" s="32"/>
      <c r="K50" s="32"/>
      <c r="L50" s="32"/>
      <c r="M50" s="32"/>
      <c r="N50" s="1" t="str">
        <f>IF($M$5="MATRIZ","MO2",IF($M$5="LATACUNGA","LO2",IF($M$5="SANTO DOMINGO","SDO2")))</f>
        <v>MO2</v>
      </c>
    </row>
    <row r="51" spans="2:14" x14ac:dyDescent="0.2">
      <c r="B51" s="30" t="s">
        <v>59</v>
      </c>
      <c r="C51" s="33"/>
      <c r="D51" s="33"/>
      <c r="E51" s="33"/>
      <c r="F51" s="33"/>
      <c r="G51" s="33"/>
      <c r="H51" s="33"/>
      <c r="I51" s="33"/>
      <c r="J51" s="33"/>
      <c r="K51" s="33"/>
      <c r="L51" s="33"/>
      <c r="M51" s="33"/>
    </row>
    <row r="52" spans="2:14" x14ac:dyDescent="0.2"/>
    <row r="53" spans="2:14" x14ac:dyDescent="0.2">
      <c r="G53" s="25" t="s">
        <v>60</v>
      </c>
      <c r="H53" s="25"/>
      <c r="I53" s="25"/>
      <c r="J53" s="25"/>
      <c r="K53" s="25" t="s">
        <v>61</v>
      </c>
      <c r="L53" s="25"/>
      <c r="M53" s="25"/>
    </row>
    <row r="54" spans="2:14" ht="53.25" customHeight="1" x14ac:dyDescent="0.2">
      <c r="B54" s="26" t="s">
        <v>62</v>
      </c>
      <c r="C54" s="26"/>
      <c r="D54" s="26"/>
      <c r="E54" s="26"/>
      <c r="F54" s="26"/>
      <c r="G54" s="27"/>
      <c r="H54" s="27"/>
      <c r="I54" s="27"/>
      <c r="J54" s="27"/>
      <c r="K54" s="27"/>
      <c r="L54" s="27"/>
      <c r="M54" s="27"/>
    </row>
    <row r="55" spans="2:14" ht="53.25" customHeight="1" x14ac:dyDescent="0.2">
      <c r="B55" s="26" t="s">
        <v>63</v>
      </c>
      <c r="C55" s="26"/>
      <c r="D55" s="26"/>
      <c r="E55" s="26"/>
      <c r="F55" s="26"/>
      <c r="G55" s="28" t="str">
        <f>IF(J7="","",J7)</f>
        <v/>
      </c>
      <c r="H55" s="28"/>
      <c r="I55" s="28"/>
      <c r="J55" s="28"/>
      <c r="K55" s="29" t="s">
        <v>0</v>
      </c>
      <c r="L55" s="29"/>
      <c r="M55" s="29"/>
    </row>
    <row r="56" spans="2:14" x14ac:dyDescent="0.2"/>
  </sheetData>
  <sheetProtection algorithmName="SHA-512" hashValue="9lEpntJOq1vkcz12l8eFxvoNrVXoxSq04/DgnAfFpQEoOU1+/L7HGa6Srft9dqnrIXdfHqxWnA6WOQCHTVFrHw==" saltValue="DfYoGztOIlBGq4ydm+m31g==" spinCount="100000" sheet="1" objects="1" scenarios="1"/>
  <mergeCells count="75">
    <mergeCell ref="B7:I7"/>
    <mergeCell ref="J7:M7"/>
    <mergeCell ref="B2:I6"/>
    <mergeCell ref="J2:M2"/>
    <mergeCell ref="J3:L6"/>
    <mergeCell ref="M3:M4"/>
    <mergeCell ref="M5:M6"/>
    <mergeCell ref="B8:I8"/>
    <mergeCell ref="J8:M8"/>
    <mergeCell ref="B9:I9"/>
    <mergeCell ref="J9:M9"/>
    <mergeCell ref="B10:I10"/>
    <mergeCell ref="J10:M10"/>
    <mergeCell ref="B11:I11"/>
    <mergeCell ref="J11:M11"/>
    <mergeCell ref="B12:I12"/>
    <mergeCell ref="J12:M12"/>
    <mergeCell ref="B13:I13"/>
    <mergeCell ref="J13:M13"/>
    <mergeCell ref="B26:M26"/>
    <mergeCell ref="B14:I14"/>
    <mergeCell ref="J14:M14"/>
    <mergeCell ref="D15:M15"/>
    <mergeCell ref="B16:B23"/>
    <mergeCell ref="D16:M16"/>
    <mergeCell ref="D17:M17"/>
    <mergeCell ref="D18:M18"/>
    <mergeCell ref="D19:K19"/>
    <mergeCell ref="L19:M19"/>
    <mergeCell ref="D20:M20"/>
    <mergeCell ref="D21:K21"/>
    <mergeCell ref="D22:K22"/>
    <mergeCell ref="D23:K23"/>
    <mergeCell ref="B24:M24"/>
    <mergeCell ref="B25:M25"/>
    <mergeCell ref="B27:K27"/>
    <mergeCell ref="B28:B46"/>
    <mergeCell ref="C28:C30"/>
    <mergeCell ref="D28:M28"/>
    <mergeCell ref="D29:M29"/>
    <mergeCell ref="D30:M30"/>
    <mergeCell ref="D31:M31"/>
    <mergeCell ref="C32:C34"/>
    <mergeCell ref="D32:M32"/>
    <mergeCell ref="D33:M33"/>
    <mergeCell ref="D34:M34"/>
    <mergeCell ref="C35:C38"/>
    <mergeCell ref="D35:M35"/>
    <mergeCell ref="D36:M36"/>
    <mergeCell ref="D37:M37"/>
    <mergeCell ref="D38:M38"/>
    <mergeCell ref="C43:C46"/>
    <mergeCell ref="D43:M43"/>
    <mergeCell ref="D44:M44"/>
    <mergeCell ref="D45:M45"/>
    <mergeCell ref="D46:M46"/>
    <mergeCell ref="C39:C42"/>
    <mergeCell ref="D39:M39"/>
    <mergeCell ref="D40:M40"/>
    <mergeCell ref="D41:M41"/>
    <mergeCell ref="D42:M42"/>
    <mergeCell ref="B55:F55"/>
    <mergeCell ref="G55:J55"/>
    <mergeCell ref="K55:M55"/>
    <mergeCell ref="B47:M47"/>
    <mergeCell ref="B48:C50"/>
    <mergeCell ref="E48:M48"/>
    <mergeCell ref="E49:M49"/>
    <mergeCell ref="E50:M50"/>
    <mergeCell ref="B51:M51"/>
    <mergeCell ref="G53:J53"/>
    <mergeCell ref="K53:M53"/>
    <mergeCell ref="B54:F54"/>
    <mergeCell ref="G54:J54"/>
    <mergeCell ref="K54:M54"/>
  </mergeCells>
  <dataValidations xWindow="900" yWindow="430" count="5">
    <dataValidation allowBlank="1" showInputMessage="1" errorTitle="Escribir en Mayuscula" error="Solamente escribir en Mayuscula" promptTitle="Seleccione su Sede" prompt="Recuerde seleccionar su sede en la parte superior derecha, recuadro amarillo" sqref="J7:M7" xr:uid="{7D3EE156-23D2-4864-92F1-830449F5306B}"/>
    <dataValidation type="textLength" allowBlank="1" showInputMessage="1" showErrorMessage="1" errorTitle="Colocar números" error="No colocar texto" promptTitle="Solamente número" prompt="Colocar solamente números" sqref="J13:M13" xr:uid="{64504C2A-9389-4CF7-9570-98A1957FDD7D}">
      <formula1>9</formula1>
      <formula2>10</formula2>
    </dataValidation>
    <dataValidation type="date" allowBlank="1" showInputMessage="1" showErrorMessage="1" errorTitle="Información" error="Se debe ingresar solamente fechas, además de que según el formato, esta habilitado para:_x000a__x000a_MATRIZ: Personal que salio desde Octubre - 2022_x000a_Sedes/Extensinoes/UAE: Personal que salio desde Junio - 2024" sqref="J12:M12" xr:uid="{FB015EF7-B8AA-41F0-B318-7CBFB87435B5}">
      <formula1>44835</formula1>
      <formula2>47848</formula2>
    </dataValidation>
    <dataValidation type="textLength" operator="equal" allowBlank="1" showInputMessage="1" showErrorMessage="1" errorTitle="ERRROR" error="Colocar cédula con 10 digitos" promptTitle="Ingresar Cédula con 10 digitos" prompt="Ingresar Cédula con 10 digitos" sqref="J8:M8" xr:uid="{33A7C103-4EE9-4475-9F08-FAA0C2381E4E}">
      <formula1>10</formula1>
    </dataValidation>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J11:M11" xr:uid="{FE7E35A4-92D0-48B8-89C6-1C7C67A39119}">
      <formula1>4</formula1>
      <formula2>40</formula2>
    </dataValidation>
  </dataValidations>
  <hyperlinks>
    <hyperlink ref="L19" r:id="rId1" xr:uid="{BB767775-F429-4CD0-98FF-2F847A606D60}"/>
    <hyperlink ref="L27" r:id="rId2" xr:uid="{7351216E-AF19-41F5-968B-1861EF8F5E4B}"/>
    <hyperlink ref="M27" r:id="rId3" xr:uid="{A1F20900-C28B-4EE9-8A6D-D9E60FC11ABC}"/>
  </hyperlinks>
  <pageMargins left="0.7" right="0.7" top="0.75" bottom="0.75" header="0.3" footer="0.3"/>
  <pageSetup paperSize="9" scale="66" orientation="portrait" horizontalDpi="1200" verticalDpi="1200" r:id="rId4"/>
  <drawing r:id="rId5"/>
  <extLst>
    <ext xmlns:x14="http://schemas.microsoft.com/office/spreadsheetml/2009/9/main" uri="{CCE6A557-97BC-4b89-ADB6-D9C93CAAB3DF}">
      <x14:dataValidations xmlns:xm="http://schemas.microsoft.com/office/excel/2006/main" xWindow="900" yWindow="430" count="2">
        <x14:dataValidation type="list" allowBlank="1" showInputMessage="1" showErrorMessage="1" xr:uid="{09A94C80-26E9-47F1-AFB8-10E21323438B}">
          <x14:formula1>
            <xm:f>BOTON!$A$28</xm:f>
          </x14:formula1>
          <xm:sqref>L22:M23</xm:sqref>
        </x14:dataValidation>
        <x14:dataValidation type="list" allowBlank="1" showInputMessage="1" showErrorMessage="1" xr:uid="{FA15F09B-4EF4-4E56-8AD9-9E7A81739D4C}">
          <x14:formula1>
            <xm:f>BOTON!$A$1:$A$3</xm:f>
          </x14:formula1>
          <xm:sqref>M5:M6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14DE-EF6A-4968-B2A3-6A2221BFCC4D}">
  <dimension ref="A1:M28"/>
  <sheetViews>
    <sheetView zoomScale="115" zoomScaleNormal="115" workbookViewId="0">
      <selection activeCell="B19" sqref="B19:M19"/>
    </sheetView>
  </sheetViews>
  <sheetFormatPr baseColWidth="10" defaultColWidth="9.33203125" defaultRowHeight="12.75" x14ac:dyDescent="0.2"/>
  <cols>
    <col min="1" max="1" width="19.1640625" style="10" bestFit="1" customWidth="1"/>
    <col min="2" max="11" width="9.33203125" style="10"/>
    <col min="12" max="12" width="15.83203125" style="10" customWidth="1"/>
    <col min="13" max="13" width="19.5" style="10" customWidth="1"/>
    <col min="14" max="16384" width="9.33203125" style="10"/>
  </cols>
  <sheetData>
    <row r="1" spans="1:11" x14ac:dyDescent="0.2">
      <c r="A1" s="9" t="s">
        <v>64</v>
      </c>
    </row>
    <row r="2" spans="1:11" x14ac:dyDescent="0.2">
      <c r="A2" s="9" t="s">
        <v>65</v>
      </c>
    </row>
    <row r="3" spans="1:11" x14ac:dyDescent="0.2">
      <c r="A3" s="9" t="s">
        <v>3</v>
      </c>
    </row>
    <row r="6" spans="1:11" ht="54.75" customHeight="1" x14ac:dyDescent="0.2">
      <c r="A6" s="11" t="s">
        <v>66</v>
      </c>
      <c r="B6" s="101" t="s">
        <v>67</v>
      </c>
      <c r="C6" s="101"/>
      <c r="D6" s="101"/>
      <c r="E6" s="101"/>
      <c r="F6" s="101"/>
      <c r="G6" s="101"/>
      <c r="H6" s="101"/>
      <c r="I6" s="101"/>
      <c r="J6" s="101"/>
      <c r="K6" s="101"/>
    </row>
    <row r="7" spans="1:11" ht="54.75" customHeight="1" x14ac:dyDescent="0.2">
      <c r="A7" s="12" t="s">
        <v>68</v>
      </c>
      <c r="B7" s="101" t="s">
        <v>69</v>
      </c>
      <c r="C7" s="102"/>
      <c r="D7" s="102"/>
      <c r="E7" s="102"/>
      <c r="F7" s="102"/>
      <c r="G7" s="102"/>
      <c r="H7" s="102"/>
      <c r="I7" s="102"/>
      <c r="J7" s="102"/>
      <c r="K7" s="102"/>
    </row>
    <row r="8" spans="1:11" ht="54.75" customHeight="1" x14ac:dyDescent="0.2">
      <c r="A8" s="12" t="s">
        <v>70</v>
      </c>
      <c r="B8" s="101" t="s">
        <v>71</v>
      </c>
      <c r="C8" s="102"/>
      <c r="D8" s="102"/>
      <c r="E8" s="102"/>
      <c r="F8" s="102"/>
      <c r="G8" s="102"/>
      <c r="H8" s="102"/>
      <c r="I8" s="102"/>
      <c r="J8" s="102"/>
      <c r="K8" s="102"/>
    </row>
    <row r="9" spans="1:11" ht="54.75" customHeight="1" x14ac:dyDescent="0.2">
      <c r="A9" s="12" t="s">
        <v>72</v>
      </c>
      <c r="B9" s="101" t="s">
        <v>73</v>
      </c>
      <c r="C9" s="102"/>
      <c r="D9" s="102"/>
      <c r="E9" s="102"/>
      <c r="F9" s="102"/>
      <c r="G9" s="102"/>
      <c r="H9" s="102"/>
      <c r="I9" s="102"/>
      <c r="J9" s="102"/>
      <c r="K9" s="102"/>
    </row>
    <row r="10" spans="1:11" ht="54.75" customHeight="1" x14ac:dyDescent="0.2">
      <c r="A10" s="13" t="s">
        <v>74</v>
      </c>
      <c r="B10" s="97" t="s">
        <v>75</v>
      </c>
      <c r="C10" s="97"/>
      <c r="D10" s="97"/>
      <c r="E10" s="97"/>
      <c r="F10" s="97"/>
      <c r="G10" s="97"/>
      <c r="H10" s="97"/>
      <c r="I10" s="97"/>
      <c r="J10" s="97"/>
      <c r="K10" s="97"/>
    </row>
    <row r="11" spans="1:11" ht="60" customHeight="1" x14ac:dyDescent="0.2">
      <c r="A11" s="14" t="s">
        <v>76</v>
      </c>
      <c r="B11" s="97" t="s">
        <v>77</v>
      </c>
      <c r="C11" s="103"/>
      <c r="D11" s="103"/>
      <c r="E11" s="103"/>
      <c r="F11" s="103"/>
      <c r="G11" s="103"/>
      <c r="H11" s="103"/>
      <c r="I11" s="103"/>
      <c r="J11" s="103"/>
      <c r="K11" s="103"/>
    </row>
    <row r="12" spans="1:11" ht="54.75" customHeight="1" x14ac:dyDescent="0.2">
      <c r="A12" s="14" t="s">
        <v>78</v>
      </c>
      <c r="B12" s="97" t="s">
        <v>79</v>
      </c>
      <c r="C12" s="97"/>
      <c r="D12" s="97"/>
      <c r="E12" s="97"/>
      <c r="F12" s="97"/>
      <c r="G12" s="97"/>
      <c r="H12" s="97"/>
      <c r="I12" s="97"/>
      <c r="J12" s="97"/>
      <c r="K12" s="97"/>
    </row>
    <row r="13" spans="1:11" ht="54.75" customHeight="1" x14ac:dyDescent="0.2">
      <c r="A13" s="14" t="s">
        <v>80</v>
      </c>
      <c r="B13" s="97" t="s">
        <v>81</v>
      </c>
      <c r="C13" s="97"/>
      <c r="D13" s="97"/>
      <c r="E13" s="97"/>
      <c r="F13" s="97"/>
      <c r="G13" s="97"/>
      <c r="H13" s="97"/>
      <c r="I13" s="97"/>
      <c r="J13" s="97"/>
      <c r="K13" s="97"/>
    </row>
    <row r="14" spans="1:11" ht="54.75" customHeight="1" x14ac:dyDescent="0.2">
      <c r="A14" s="15" t="s">
        <v>82</v>
      </c>
      <c r="B14" s="98" t="s">
        <v>83</v>
      </c>
      <c r="C14" s="98"/>
      <c r="D14" s="98"/>
      <c r="E14" s="98"/>
      <c r="F14" s="98"/>
      <c r="G14" s="98"/>
      <c r="H14" s="98"/>
      <c r="I14" s="98"/>
      <c r="J14" s="98"/>
      <c r="K14" s="98"/>
    </row>
    <row r="15" spans="1:11" ht="54.75" customHeight="1" x14ac:dyDescent="0.2">
      <c r="A15" s="16" t="s">
        <v>84</v>
      </c>
      <c r="B15" s="98" t="s">
        <v>85</v>
      </c>
      <c r="C15" s="99"/>
      <c r="D15" s="100"/>
      <c r="E15" s="100"/>
      <c r="F15" s="100"/>
      <c r="G15" s="100"/>
      <c r="H15" s="100"/>
      <c r="I15" s="100"/>
      <c r="J15" s="100"/>
      <c r="K15" s="100"/>
    </row>
    <row r="16" spans="1:11" ht="54.75" customHeight="1" x14ac:dyDescent="0.2">
      <c r="A16" s="16" t="s">
        <v>86</v>
      </c>
      <c r="B16" s="98" t="s">
        <v>87</v>
      </c>
      <c r="C16" s="100"/>
      <c r="D16" s="100"/>
      <c r="E16" s="100"/>
      <c r="F16" s="100"/>
      <c r="G16" s="100"/>
      <c r="H16" s="100"/>
      <c r="I16" s="100"/>
      <c r="J16" s="100"/>
      <c r="K16" s="100"/>
    </row>
    <row r="17" spans="1:13" ht="54.75" customHeight="1" x14ac:dyDescent="0.2">
      <c r="A17" s="17" t="s">
        <v>88</v>
      </c>
      <c r="B17" s="98" t="s">
        <v>87</v>
      </c>
      <c r="C17" s="100"/>
      <c r="D17" s="100"/>
      <c r="E17" s="100"/>
      <c r="F17" s="100"/>
      <c r="G17" s="100"/>
      <c r="H17" s="100"/>
      <c r="I17" s="100"/>
      <c r="J17" s="100"/>
      <c r="K17" s="100"/>
    </row>
    <row r="19" spans="1:13" ht="48" customHeight="1" x14ac:dyDescent="0.2">
      <c r="A19" s="18" t="s">
        <v>89</v>
      </c>
      <c r="B19" s="95" t="s">
        <v>90</v>
      </c>
      <c r="C19" s="95"/>
      <c r="D19" s="95"/>
      <c r="E19" s="95"/>
      <c r="F19" s="95"/>
      <c r="G19" s="95"/>
      <c r="H19" s="95"/>
      <c r="I19" s="95"/>
      <c r="J19" s="95"/>
      <c r="K19" s="95"/>
      <c r="L19" s="95"/>
      <c r="M19" s="95"/>
    </row>
    <row r="20" spans="1:13" ht="40.5" customHeight="1" x14ac:dyDescent="0.2">
      <c r="A20" s="18" t="s">
        <v>91</v>
      </c>
      <c r="B20" s="95" t="s">
        <v>92</v>
      </c>
      <c r="C20" s="95"/>
      <c r="D20" s="95"/>
      <c r="E20" s="95"/>
      <c r="F20" s="95"/>
      <c r="G20" s="95"/>
      <c r="H20" s="95"/>
      <c r="I20" s="95"/>
      <c r="J20" s="95"/>
      <c r="K20" s="95"/>
      <c r="L20" s="95"/>
      <c r="M20" s="95"/>
    </row>
    <row r="21" spans="1:13" ht="48" customHeight="1" x14ac:dyDescent="0.2">
      <c r="A21" s="18" t="s">
        <v>93</v>
      </c>
      <c r="B21" s="95" t="s">
        <v>94</v>
      </c>
      <c r="C21" s="95"/>
      <c r="D21" s="95"/>
      <c r="E21" s="95"/>
      <c r="F21" s="95"/>
      <c r="G21" s="95"/>
      <c r="H21" s="95"/>
      <c r="I21" s="95"/>
      <c r="J21" s="95"/>
      <c r="K21" s="95"/>
      <c r="L21" s="96"/>
      <c r="M21" s="95"/>
    </row>
    <row r="22" spans="1:13" ht="12.75" customHeight="1" x14ac:dyDescent="0.2"/>
    <row r="23" spans="1:13" ht="41.25" customHeight="1" x14ac:dyDescent="0.2">
      <c r="A23" s="18" t="s">
        <v>95</v>
      </c>
      <c r="B23" s="95" t="s">
        <v>96</v>
      </c>
      <c r="C23" s="95"/>
      <c r="D23" s="95"/>
      <c r="E23" s="95"/>
      <c r="F23" s="95"/>
      <c r="G23" s="95"/>
      <c r="H23" s="95"/>
      <c r="I23" s="95"/>
      <c r="J23" s="95"/>
      <c r="K23" s="95"/>
      <c r="L23" s="95"/>
      <c r="M23" s="95"/>
    </row>
    <row r="24" spans="1:13" ht="41.25" customHeight="1" x14ac:dyDescent="0.2">
      <c r="A24" s="18" t="s">
        <v>97</v>
      </c>
      <c r="B24" s="95" t="s">
        <v>98</v>
      </c>
      <c r="C24" s="95"/>
      <c r="D24" s="95"/>
      <c r="E24" s="95"/>
      <c r="F24" s="95"/>
      <c r="G24" s="95"/>
      <c r="H24" s="95"/>
      <c r="I24" s="95"/>
      <c r="J24" s="95"/>
      <c r="K24" s="95"/>
      <c r="L24" s="95"/>
      <c r="M24" s="95"/>
    </row>
    <row r="25" spans="1:13" ht="41.25" customHeight="1" x14ac:dyDescent="0.2">
      <c r="A25" s="18" t="s">
        <v>99</v>
      </c>
      <c r="B25" s="95" t="s">
        <v>98</v>
      </c>
      <c r="C25" s="95"/>
      <c r="D25" s="95"/>
      <c r="E25" s="95"/>
      <c r="F25" s="95"/>
      <c r="G25" s="95"/>
      <c r="H25" s="95"/>
      <c r="I25" s="95"/>
      <c r="J25" s="95"/>
      <c r="K25" s="95"/>
      <c r="L25" s="95"/>
      <c r="M25" s="95"/>
    </row>
    <row r="28" spans="1:13" x14ac:dyDescent="0.2">
      <c r="A28" s="19" t="s">
        <v>100</v>
      </c>
    </row>
  </sheetData>
  <mergeCells count="18">
    <mergeCell ref="B11:K11"/>
    <mergeCell ref="B6:K6"/>
    <mergeCell ref="B7:K7"/>
    <mergeCell ref="B8:K8"/>
    <mergeCell ref="B9:K9"/>
    <mergeCell ref="B10:K10"/>
    <mergeCell ref="B25:M25"/>
    <mergeCell ref="B12:K12"/>
    <mergeCell ref="B13:K13"/>
    <mergeCell ref="B14:K14"/>
    <mergeCell ref="B15:K15"/>
    <mergeCell ref="B16:K16"/>
    <mergeCell ref="B17:K17"/>
    <mergeCell ref="B19:M19"/>
    <mergeCell ref="B20:M20"/>
    <mergeCell ref="B21:M21"/>
    <mergeCell ref="B23:M23"/>
    <mergeCell ref="B24:M24"/>
  </mergeCells>
  <conditionalFormatting sqref="A1:A21 A23: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REQUISITOS SALIDA</vt:lpstr>
      <vt:lpstr>BOTON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Respaldos Maekrix</dc:creator>
  <cp:lastModifiedBy>Respaldos Maekrix</cp:lastModifiedBy>
  <cp:lastPrinted>2024-11-11T20:19:15Z</cp:lastPrinted>
  <dcterms:created xsi:type="dcterms:W3CDTF">2024-11-11T20:12:47Z</dcterms:created>
  <dcterms:modified xsi:type="dcterms:W3CDTF">2024-11-11T20:36:19Z</dcterms:modified>
</cp:coreProperties>
</file>