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29907e6c4c3750d8/Mkrx/5.Nomina/Liquidaciones/Requisitos Desvinculacion/Requisitos/2024/Jubilacion/"/>
    </mc:Choice>
  </mc:AlternateContent>
  <xr:revisionPtr revIDLastSave="41" documentId="8_{751A2A8A-5C9B-475E-B8A9-3650C1B6ECFB}" xr6:coauthVersionLast="47" xr6:coauthVersionMax="47" xr10:uidLastSave="{3EE9D145-910E-45CB-AC86-57D491FB9D50}"/>
  <workbookProtection workbookAlgorithmName="SHA-512" workbookHashValue="yhfdButHPGLUhJy7T70s/Dai3fMMoY8WSo0bo3PA0xstTx0l6AyIYU4wsEZTgb9uffjE+NvdS+dn3WLRIL5DuQ==" workbookSaltValue="+IJyqJbkMBgyrgP1TtTPDQ==" workbookSpinCount="100000" lockStructure="1"/>
  <bookViews>
    <workbookView xWindow="4785" yWindow="975" windowWidth="19410" windowHeight="14610" xr2:uid="{1E88505E-93E2-4E54-B514-B2674EC51F01}"/>
  </bookViews>
  <sheets>
    <sheet name="MATRIZ - IASA - IDIOMAS" sheetId="1" r:id="rId1"/>
    <sheet name="BOT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1" l="1"/>
  <c r="N59" i="1"/>
  <c r="E59" i="1" s="1"/>
  <c r="N57" i="1"/>
  <c r="E57" i="1" s="1"/>
  <c r="N52" i="1"/>
  <c r="D53" i="1" s="1"/>
  <c r="N48" i="1"/>
  <c r="D49" i="1" s="1"/>
  <c r="N44" i="1"/>
  <c r="D45" i="1" s="1"/>
  <c r="N43" i="1"/>
  <c r="D43" i="1" s="1"/>
</calcChain>
</file>

<file path=xl/sharedStrings.xml><?xml version="1.0" encoding="utf-8"?>
<sst xmlns="http://schemas.openxmlformats.org/spreadsheetml/2006/main" count="119" uniqueCount="110">
  <si>
    <t>UNIDAD DE TALENTO HUMANO</t>
  </si>
  <si>
    <t>MATRIZ</t>
  </si>
  <si>
    <t>APELLIDOS Y NOMBRES:</t>
  </si>
  <si>
    <t>No. DE CÉDULA:</t>
  </si>
  <si>
    <t>UNIDAD / DEPARTAMENTO:</t>
  </si>
  <si>
    <t xml:space="preserve">CARGO: </t>
  </si>
  <si>
    <t>CARGA HORARIA SEMANAL (DOCENTES):</t>
  </si>
  <si>
    <t>FECHA DE SALIDA:</t>
  </si>
  <si>
    <t>TELÉFONO:</t>
  </si>
  <si>
    <t>CORREO ELECTRÓNICO PERSONAL:</t>
  </si>
  <si>
    <t>ENTREGA</t>
  </si>
  <si>
    <t>Nro.</t>
  </si>
  <si>
    <t>DOCUMENTACIÓN OBLIGATORIA</t>
  </si>
  <si>
    <t>Instrumentos ha ser presentados a UTHM por el personal saliente.</t>
  </si>
  <si>
    <t>Hoja de requisitos de salida de personal.</t>
  </si>
  <si>
    <t>Cédula de Ciudadanía.</t>
  </si>
  <si>
    <t>Papeleta de Votación.</t>
  </si>
  <si>
    <t>Resumen de aporte (IESS) Tiempo de Servicio por empleador.</t>
  </si>
  <si>
    <t>Reporte total de Aportaciones al IESS.</t>
  </si>
  <si>
    <t>Certificado del IESS de no ser jubilado.</t>
  </si>
  <si>
    <t>Formulario del Historial de Tiempo de Trabajo por Empresa y por Tipo de Empresa. El formato se encuentra en:</t>
  </si>
  <si>
    <t>https://uth.espe.edu.ec/procedimientos-uth/</t>
  </si>
  <si>
    <t>El personal de LOSEP / LOES deberá solicitar un certificado del tipo de modalidad laboral en las instituciones públicas registradas en el resumen de aportaciones del IESS.</t>
  </si>
  <si>
    <t>Declaración juramentada de no haber recibido indemnización alguna por parte del Estado por concepto de compensación a la jubilación, supresión de puestos, compra o venta de renuncia voluntaria).</t>
  </si>
  <si>
    <t>Certificado de no tener impedimento legal para ejercer cargo público (Página del MDT).</t>
  </si>
  <si>
    <t>Notificación de finalización de contrato o renuncia voluntaria.</t>
  </si>
  <si>
    <t>Constancia de otorgamiento de la declaración patrimonial - Fin de gestión. (Colocando la fecha de fin de gestión)</t>
  </si>
  <si>
    <t>Informe de gestión con la aprobación (firma) del Director de Unidad/Departamento. El formato se encuentra en:</t>
  </si>
  <si>
    <r>
      <t xml:space="preserve">Respuesta automática del Sistema Institucional </t>
    </r>
    <r>
      <rPr>
        <b/>
        <u/>
        <sz val="9"/>
        <color rgb="FF000000"/>
        <rFont val="Times New Roman"/>
        <family val="1"/>
      </rPr>
      <t>indicando que el proceso de PAZ Y SALVO ha finalizado</t>
    </r>
    <r>
      <rPr>
        <sz val="9"/>
        <color rgb="FF000000"/>
        <rFont val="Times New Roman"/>
        <family val="1"/>
      </rPr>
      <t xml:space="preserve">, esta llega a los correos electrónicos personal e institucional del servidor saliente. Es preciso informar que la </t>
    </r>
    <r>
      <rPr>
        <b/>
        <u/>
        <sz val="9"/>
        <color rgb="FF000000"/>
        <rFont val="Times New Roman"/>
        <family val="1"/>
      </rPr>
      <t>creación</t>
    </r>
    <r>
      <rPr>
        <sz val="9"/>
        <color rgb="FF000000"/>
        <rFont val="Times New Roman"/>
        <family val="1"/>
      </rPr>
      <t xml:space="preserve"> del Paz y Salvo se realiza dentro del sistema en el área de Nómina una vez que se recibe la autorización de aprobación de la renuncia o desvinculación, de la máxima autoridad.</t>
    </r>
  </si>
  <si>
    <t>DOCUMENTACIÓN FACULTATIVA</t>
  </si>
  <si>
    <t>NO APLICA</t>
  </si>
  <si>
    <r>
      <t xml:space="preserve">El personal de </t>
    </r>
    <r>
      <rPr>
        <b/>
        <u/>
        <sz val="9"/>
        <color rgb="FF000000"/>
        <rFont val="Times New Roman"/>
        <family val="1"/>
      </rPr>
      <t>nombramiento permanente. (LOSEP / LOES),</t>
    </r>
    <r>
      <rPr>
        <sz val="9"/>
        <color rgb="FF000000"/>
        <rFont val="Times New Roman"/>
        <family val="1"/>
      </rPr>
      <t xml:space="preserve"> presentará el certificado de no ser beneficiario de becas académicas, para lo cual debe comprar el derecho en tesorería y solicitar a la Secretaría de la Comisión de Becas en la UAR [Académico(TP/MT/TC)/Apoyo académico y Administrativos]</t>
    </r>
  </si>
  <si>
    <r>
      <t xml:space="preserve">Comprobante de deposito, en caso de haber mantenido deuda pendiente con la Universidad en los siguientes aspectos:
</t>
    </r>
    <r>
      <rPr>
        <b/>
        <sz val="9"/>
        <color rgb="FF000000"/>
        <rFont val="Times New Roman"/>
        <family val="1"/>
      </rPr>
      <t xml:space="preserve">a) </t>
    </r>
    <r>
      <rPr>
        <sz val="9"/>
        <color rgb="FF000000"/>
        <rFont val="Times New Roman"/>
        <family val="1"/>
      </rPr>
      <t xml:space="preserve">Académicos                              </t>
    </r>
    <r>
      <rPr>
        <b/>
        <sz val="9"/>
        <color rgb="FF000000"/>
        <rFont val="Times New Roman"/>
        <family val="1"/>
      </rPr>
      <t xml:space="preserve">b) </t>
    </r>
    <r>
      <rPr>
        <sz val="9"/>
        <color rgb="FF000000"/>
        <rFont val="Times New Roman"/>
        <family val="1"/>
      </rPr>
      <t xml:space="preserve">Carnet
</t>
    </r>
    <r>
      <rPr>
        <b/>
        <sz val="9"/>
        <color rgb="FF000000"/>
        <rFont val="Times New Roman"/>
        <family val="1"/>
      </rPr>
      <t>c)</t>
    </r>
    <r>
      <rPr>
        <sz val="9"/>
        <color rgb="FF000000"/>
        <rFont val="Times New Roman"/>
        <family val="1"/>
      </rPr>
      <t xml:space="preserve"> Uniformes                                 </t>
    </r>
    <r>
      <rPr>
        <b/>
        <sz val="9"/>
        <color rgb="FF000000"/>
        <rFont val="Times New Roman"/>
        <family val="1"/>
      </rPr>
      <t xml:space="preserve">d) </t>
    </r>
    <r>
      <rPr>
        <sz val="9"/>
        <color rgb="FF000000"/>
        <rFont val="Times New Roman"/>
        <family val="1"/>
      </rPr>
      <t>Bienes</t>
    </r>
  </si>
  <si>
    <t>PAZ Y SALVO DE LA UNIVERSIDAD DE LAS FUERZAS ARMADAS ESPE</t>
  </si>
  <si>
    <r>
      <t xml:space="preserve">EL PAZ Y SALVO </t>
    </r>
    <r>
      <rPr>
        <b/>
        <u/>
        <sz val="9"/>
        <color rgb="FFFFFF00"/>
        <rFont val="Times New Roman"/>
        <family val="1"/>
      </rPr>
      <t>NO ES AUTOMÁTICO</t>
    </r>
    <r>
      <rPr>
        <b/>
        <sz val="9"/>
        <color rgb="FFFFFF00"/>
        <rFont val="Times New Roman"/>
        <family val="1"/>
      </rPr>
      <t xml:space="preserve">, DEPENDE </t>
    </r>
    <r>
      <rPr>
        <b/>
        <u/>
        <sz val="9"/>
        <color rgb="FFFFFF00"/>
        <rFont val="Times New Roman"/>
        <family val="1"/>
      </rPr>
      <t>DIRECTAMENTE</t>
    </r>
    <r>
      <rPr>
        <b/>
        <sz val="9"/>
        <color rgb="FFFFFF00"/>
        <rFont val="Times New Roman"/>
        <family val="1"/>
      </rPr>
      <t xml:space="preserve"> DEL SERVIDOR SALIENTE</t>
    </r>
  </si>
  <si>
    <r>
      <t xml:space="preserve">Una vez notificado al correo personal/institucional que el trámite del </t>
    </r>
    <r>
      <rPr>
        <b/>
        <sz val="10"/>
        <color rgb="FF000000"/>
        <rFont val="Times New Roman"/>
        <family val="1"/>
      </rPr>
      <t>PAZ Y SALVO</t>
    </r>
    <r>
      <rPr>
        <sz val="10"/>
        <color rgb="FF000000"/>
        <rFont val="Times New Roman"/>
        <family val="1"/>
      </rPr>
      <t xml:space="preserve"> </t>
    </r>
    <r>
      <rPr>
        <u/>
        <sz val="10"/>
        <color rgb="FF000000"/>
        <rFont val="Times New Roman"/>
        <family val="1"/>
      </rPr>
      <t>ha iniciado,</t>
    </r>
    <r>
      <rPr>
        <sz val="10"/>
        <color rgb="FF000000"/>
        <rFont val="Times New Roman"/>
        <family val="1"/>
      </rPr>
      <t xml:space="preserve"> es </t>
    </r>
    <r>
      <rPr>
        <b/>
        <u/>
        <sz val="10"/>
        <color rgb="FF000000"/>
        <rFont val="Times New Roman"/>
        <family val="1"/>
      </rPr>
      <t>responsabilidad</t>
    </r>
    <r>
      <rPr>
        <b/>
        <sz val="10"/>
        <color rgb="FF000000"/>
        <rFont val="Times New Roman"/>
        <family val="1"/>
      </rPr>
      <t xml:space="preserve"> del servidor saliente</t>
    </r>
    <r>
      <rPr>
        <sz val="10"/>
        <color rgb="FF000000"/>
        <rFont val="Times New Roman"/>
        <family val="1"/>
      </rPr>
      <t xml:space="preserve">, continuar con la generación del trámite </t>
    </r>
    <r>
      <rPr>
        <b/>
        <u/>
        <sz val="10"/>
        <color rgb="FF000000"/>
        <rFont val="Times New Roman"/>
        <family val="1"/>
      </rPr>
      <t>hasta su finalización</t>
    </r>
    <r>
      <rPr>
        <sz val="10"/>
        <color rgb="FF000000"/>
        <rFont val="Times New Roman"/>
        <family val="1"/>
      </rPr>
      <t>, conforme la secuencia que se indica a continuación, el avance es comunicado mediante correos electrónicos automáticos (al correo personal/institucional), No es necesario tener sistemas institucionales para realizar el proceso, todo puede ser realizado desde su correo personal.</t>
    </r>
  </si>
  <si>
    <r>
      <t xml:space="preserve">Además </t>
    </r>
    <r>
      <rPr>
        <b/>
        <u/>
        <sz val="10"/>
        <color rgb="FF000000"/>
        <rFont val="Times New Roman"/>
        <family val="1"/>
      </rPr>
      <t>puede visualizar donde se encuentra el proceso</t>
    </r>
    <r>
      <rPr>
        <sz val="10"/>
        <color rgb="FF000000"/>
        <rFont val="Times New Roman"/>
        <family val="1"/>
      </rPr>
      <t xml:space="preserve"> en el micrositio de Talento Humano:</t>
    </r>
  </si>
  <si>
    <t>https://uth.espe.edu.ec/</t>
  </si>
  <si>
    <t>o dando Clic aquí</t>
  </si>
  <si>
    <r>
      <t xml:space="preserve">Orden de dependencias en el Sistema de Paz y Salvo
SE PUEDE REALIZAR  </t>
    </r>
    <r>
      <rPr>
        <b/>
        <u/>
        <sz val="11"/>
        <color rgb="FF000000"/>
        <rFont val="Times New Roman"/>
        <family val="1"/>
      </rPr>
      <t>ÚNICAMENTE</t>
    </r>
    <r>
      <rPr>
        <b/>
        <sz val="11"/>
        <color rgb="FF000000"/>
        <rFont val="Times New Roman"/>
        <family val="1"/>
      </rPr>
      <t xml:space="preserve"> EN EL ORDEN INDICADO</t>
    </r>
  </si>
  <si>
    <t>a)</t>
  </si>
  <si>
    <r>
      <t xml:space="preserve">Ingreso al Sistema Institucional de cuentas por cobrar en los sistemas financieros de la Institución (de existir), </t>
    </r>
    <r>
      <rPr>
        <b/>
        <sz val="9"/>
        <color rgb="FF000000"/>
        <rFont val="Times New Roman"/>
        <family val="1"/>
      </rPr>
      <t>Unidad Financiera.</t>
    </r>
    <r>
      <rPr>
        <sz val="9"/>
        <color rgb="FF000000"/>
        <rFont val="Times New Roman"/>
        <family val="1"/>
      </rPr>
      <t xml:space="preserve">
</t>
    </r>
    <r>
      <rPr>
        <i/>
        <sz val="9"/>
        <color rgb="FF000000"/>
        <rFont val="Times New Roman"/>
        <family val="1"/>
      </rPr>
      <t xml:space="preserve">Se puede realizar el seguimiento con la Unidad Financiera al teléfono 3989400, Ext. </t>
    </r>
    <r>
      <rPr>
        <b/>
        <i/>
        <sz val="9"/>
        <color rgb="FF000000"/>
        <rFont val="Times New Roman"/>
        <family val="1"/>
      </rPr>
      <t>3061</t>
    </r>
  </si>
  <si>
    <r>
      <rPr>
        <b/>
        <sz val="9"/>
        <color rgb="FF000000"/>
        <rFont val="Times New Roman"/>
        <family val="1"/>
      </rPr>
      <t>1)</t>
    </r>
    <r>
      <rPr>
        <sz val="9"/>
        <color rgb="FF000000"/>
        <rFont val="Times New Roman"/>
        <family val="1"/>
      </rPr>
      <t xml:space="preserve"> Verificación de cuentas por cobrar en el sistema ESIGEF de la Universidad (Viáticos/Caja chica/Becas)</t>
    </r>
  </si>
  <si>
    <r>
      <rPr>
        <b/>
        <sz val="9"/>
        <color rgb="FF000000"/>
        <rFont val="Times New Roman"/>
        <family val="1"/>
      </rPr>
      <t>2)</t>
    </r>
    <r>
      <rPr>
        <sz val="9"/>
        <color rgb="FF000000"/>
        <rFont val="Times New Roman"/>
        <family val="1"/>
      </rPr>
      <t xml:space="preserve"> Verificación de cuentas por cobrar en los sistemas de matrículas BANNER y Escolásticos de la Universidad (Ingles/MED/Presencial)</t>
    </r>
  </si>
  <si>
    <t>b)</t>
  </si>
  <si>
    <r>
      <t>Ingreso al Sistema Institucional de información relacionada a la liquidación de uniforme o ropa de trabajo de la Institución</t>
    </r>
    <r>
      <rPr>
        <b/>
        <sz val="9"/>
        <color rgb="FF000000"/>
        <rFont val="Times New Roman"/>
        <family val="1"/>
      </rPr>
      <t xml:space="preserve"> (NO APLICA para </t>
    </r>
    <r>
      <rPr>
        <b/>
        <u/>
        <sz val="9"/>
        <color rgb="FF000000"/>
        <rFont val="Times New Roman"/>
        <family val="1"/>
      </rPr>
      <t>personal académico y de apoyo académico</t>
    </r>
    <r>
      <rPr>
        <b/>
        <sz val="9"/>
        <color rgb="FF000000"/>
        <rFont val="Times New Roman"/>
        <family val="1"/>
      </rPr>
      <t>), Sistema Integrado de Salud.</t>
    </r>
    <r>
      <rPr>
        <sz val="9"/>
        <color rgb="FF000000"/>
        <rFont val="Times New Roman"/>
        <family val="1"/>
      </rPr>
      <t xml:space="preserve">
</t>
    </r>
    <r>
      <rPr>
        <i/>
        <sz val="9"/>
        <color rgb="FF000000"/>
        <rFont val="Times New Roman"/>
        <family val="1"/>
      </rPr>
      <t xml:space="preserve">Se </t>
    </r>
    <r>
      <rPr>
        <b/>
        <i/>
        <sz val="9"/>
        <color rgb="FF000000"/>
        <rFont val="Times New Roman"/>
        <family val="1"/>
      </rPr>
      <t>debe</t>
    </r>
    <r>
      <rPr>
        <i/>
        <sz val="9"/>
        <color rgb="FF000000"/>
        <rFont val="Times New Roman"/>
        <family val="1"/>
      </rPr>
      <t xml:space="preserve"> comunicar para consultar el procedimiento a realizar con la Dra. Jomara Flores al teléfono 3989400, Ext. </t>
    </r>
    <r>
      <rPr>
        <b/>
        <i/>
        <sz val="9"/>
        <color rgb="FF000000"/>
        <rFont val="Times New Roman"/>
        <family val="1"/>
      </rPr>
      <t>3025</t>
    </r>
    <r>
      <rPr>
        <i/>
        <sz val="9"/>
        <color rgb="FF000000"/>
        <rFont val="Times New Roman"/>
        <family val="1"/>
      </rPr>
      <t xml:space="preserve"> o al correo electrónico </t>
    </r>
    <r>
      <rPr>
        <b/>
        <i/>
        <sz val="9"/>
        <color rgb="FF000000"/>
        <rFont val="Times New Roman"/>
        <family val="1"/>
      </rPr>
      <t>jkflores@espe.edu.ec</t>
    </r>
  </si>
  <si>
    <t>c)</t>
  </si>
  <si>
    <r>
      <t xml:space="preserve">Ingreso al Sistema Institucional de información relacionada a la liquidación de vacaciones, </t>
    </r>
    <r>
      <rPr>
        <b/>
        <sz val="9"/>
        <color rgb="FF000000"/>
        <rFont val="Times New Roman"/>
        <family val="1"/>
      </rPr>
      <t>Talento Humano.</t>
    </r>
  </si>
  <si>
    <r>
      <t xml:space="preserve">1) Para el personal académico, apoyo académico, código de trabajo, administrativos, se </t>
    </r>
    <r>
      <rPr>
        <b/>
        <u/>
        <sz val="9"/>
        <color rgb="FF000000"/>
        <rFont val="Times New Roman"/>
        <family val="1"/>
      </rPr>
      <t>debe</t>
    </r>
    <r>
      <rPr>
        <sz val="9"/>
        <color rgb="FF000000"/>
        <rFont val="Times New Roman"/>
        <family val="1"/>
      </rPr>
      <t xml:space="preserve"> comunicar con la siguiente responsable:</t>
    </r>
  </si>
  <si>
    <t>d)</t>
  </si>
  <si>
    <r>
      <t xml:space="preserve">Ingreso al Sistema Institucional de información relacionada al certificado de obligaciones pertenecientes de la Unidad de Logística.
Se </t>
    </r>
    <r>
      <rPr>
        <b/>
        <i/>
        <u/>
        <sz val="9"/>
        <color rgb="FF000000"/>
        <rFont val="Times New Roman"/>
        <family val="1"/>
      </rPr>
      <t>debe</t>
    </r>
    <r>
      <rPr>
        <i/>
        <sz val="9"/>
        <color rgb="FF000000"/>
        <rFont val="Times New Roman"/>
        <family val="1"/>
      </rPr>
      <t xml:space="preserve"> comunicar para consultar sobre el procedimiento a realizar con:</t>
    </r>
  </si>
  <si>
    <r>
      <rPr>
        <b/>
        <sz val="9"/>
        <color rgb="FF000000"/>
        <rFont val="Times New Roman"/>
        <family val="1"/>
      </rPr>
      <t>1)</t>
    </r>
    <r>
      <rPr>
        <sz val="9"/>
        <color rgb="FF000000"/>
        <rFont val="Times New Roman"/>
        <family val="1"/>
      </rPr>
      <t xml:space="preserve"> No poseer bienes.</t>
    </r>
  </si>
  <si>
    <r>
      <rPr>
        <b/>
        <sz val="9"/>
        <color rgb="FF000000"/>
        <rFont val="Times New Roman"/>
        <family val="1"/>
      </rPr>
      <t xml:space="preserve">2) </t>
    </r>
    <r>
      <rPr>
        <sz val="9"/>
        <color rgb="FF000000"/>
        <rFont val="Times New Roman"/>
        <family val="1"/>
      </rPr>
      <t>No poseer actividades pendientes en Administración de Contratos o pasajes aéreos.</t>
    </r>
  </si>
  <si>
    <t>e)</t>
  </si>
  <si>
    <r>
      <t xml:space="preserve">Ingreso al Sistema Institucional de información relacionada a la entrega de Carnet Institucional, se </t>
    </r>
    <r>
      <rPr>
        <b/>
        <u/>
        <sz val="10"/>
        <color rgb="FF000000"/>
        <rFont val="Times New Roman"/>
        <family val="1"/>
      </rPr>
      <t>debe</t>
    </r>
    <r>
      <rPr>
        <sz val="10"/>
        <color rgb="FF000000"/>
        <rFont val="Times New Roman"/>
        <family val="1"/>
      </rPr>
      <t xml:space="preserve"> comunicar con el siguiente responsable:</t>
    </r>
  </si>
  <si>
    <r>
      <rPr>
        <b/>
        <sz val="9"/>
        <color rgb="FF000000"/>
        <rFont val="Times New Roman"/>
        <family val="1"/>
      </rPr>
      <t>1)</t>
    </r>
    <r>
      <rPr>
        <sz val="9"/>
        <color rgb="FF000000"/>
        <rFont val="Times New Roman"/>
        <family val="1"/>
      </rPr>
      <t xml:space="preserve"> En caso de </t>
    </r>
    <r>
      <rPr>
        <b/>
        <sz val="9"/>
        <color rgb="FF000000"/>
        <rFont val="Times New Roman"/>
        <family val="1"/>
      </rPr>
      <t>NO</t>
    </r>
    <r>
      <rPr>
        <sz val="9"/>
        <color rgb="FF000000"/>
        <rFont val="Times New Roman"/>
        <family val="1"/>
      </rPr>
      <t xml:space="preserve"> haber recibido el carnet – Solicitar el paso en el sistema.</t>
    </r>
  </si>
  <si>
    <r>
      <rPr>
        <b/>
        <sz val="9"/>
        <color rgb="FF000000"/>
        <rFont val="Times New Roman"/>
        <family val="1"/>
      </rPr>
      <t xml:space="preserve">2) </t>
    </r>
    <r>
      <rPr>
        <sz val="9"/>
        <color rgb="FF000000"/>
        <rFont val="Times New Roman"/>
        <family val="1"/>
      </rPr>
      <t>En caso de pérdida de Carnet Institucional, entregar la copia de la factura de pago para hacer el paso en el sistema.</t>
    </r>
  </si>
  <si>
    <t>f)</t>
  </si>
  <si>
    <r>
      <t xml:space="preserve">Ingreso al Sistema Institucional de información relacionada al la entrega de documentación electrónica, física y Sistema Quipux, Secretaría General. Se </t>
    </r>
    <r>
      <rPr>
        <b/>
        <u/>
        <sz val="10"/>
        <color rgb="FF000000"/>
        <rFont val="Times New Roman"/>
        <family val="1"/>
      </rPr>
      <t>debe</t>
    </r>
    <r>
      <rPr>
        <sz val="10"/>
        <color rgb="FF000000"/>
        <rFont val="Times New Roman"/>
        <family val="1"/>
      </rPr>
      <t xml:space="preserve"> comunicar para consultar sobre el procedimiento a realizar con:</t>
    </r>
  </si>
  <si>
    <r>
      <rPr>
        <b/>
        <sz val="9"/>
        <color rgb="FF000000"/>
        <rFont val="Times New Roman"/>
        <family val="1"/>
      </rPr>
      <t xml:space="preserve">1) </t>
    </r>
    <r>
      <rPr>
        <sz val="9"/>
        <color rgb="FF000000"/>
        <rFont val="Times New Roman"/>
        <family val="1"/>
      </rPr>
      <t>Verificación de acta entrega/recepción de archivos físicos (Realizada por Unidad/Departamento)</t>
    </r>
  </si>
  <si>
    <r>
      <rPr>
        <b/>
        <sz val="9"/>
        <color rgb="FF000000"/>
        <rFont val="Times New Roman"/>
        <family val="1"/>
      </rPr>
      <t>2)</t>
    </r>
    <r>
      <rPr>
        <sz val="9"/>
        <color rgb="FF000000"/>
        <rFont val="Times New Roman"/>
        <family val="1"/>
      </rPr>
      <t xml:space="preserve"> Revisión del sistema Quipux (documentación archivada en carpetas virtuales, sin pendientes)</t>
    </r>
  </si>
  <si>
    <t>INFORMACIÓN IMPORTANTE A TOMAR EN CUENTA</t>
  </si>
  <si>
    <t>1)</t>
  </si>
  <si>
    <t>2)</t>
  </si>
  <si>
    <r>
      <t xml:space="preserve">Para el personal académico, de apoyo académico y administrativo el uso de la </t>
    </r>
    <r>
      <rPr>
        <b/>
        <sz val="10"/>
        <color rgb="FF000000"/>
        <rFont val="Times New Roman"/>
        <family val="1"/>
      </rPr>
      <t>firma electrónica es obligatorio</t>
    </r>
    <r>
      <rPr>
        <sz val="10"/>
        <color rgb="FF000000"/>
        <rFont val="Times New Roman"/>
        <family val="1"/>
      </rPr>
      <t xml:space="preserve"> para la presentación de todos los documentos enlistados en el presente. Si no están legalizados los mismos </t>
    </r>
    <r>
      <rPr>
        <b/>
        <u/>
        <sz val="10"/>
        <color rgb="FF000000"/>
        <rFont val="Times New Roman"/>
        <family val="1"/>
      </rPr>
      <t>no se podrá continuar con el trámite.</t>
    </r>
  </si>
  <si>
    <t>3)</t>
  </si>
  <si>
    <r>
      <t xml:space="preserve">SE RECUERDA: </t>
    </r>
    <r>
      <rPr>
        <b/>
        <u/>
        <sz val="9"/>
        <color rgb="FFFFFF00"/>
        <rFont val="Times New Roman"/>
        <family val="1"/>
      </rPr>
      <t>DE NO SEGUIR ESTAS INSTRUCCIONES</t>
    </r>
    <r>
      <rPr>
        <b/>
        <sz val="9"/>
        <color rgb="FFFFFF00"/>
        <rFont val="Times New Roman"/>
        <family val="1"/>
      </rPr>
      <t xml:space="preserve"> PROVOCARÁ RETRASOS INNECESARIOS PARA LA CULMINACIÓN DEL TRÁMITE.</t>
    </r>
  </si>
  <si>
    <t>ENTREGADO POR</t>
  </si>
  <si>
    <t>RECIBIDO POR</t>
  </si>
  <si>
    <t>Firma:</t>
  </si>
  <si>
    <t>Apellidos y Nombres</t>
  </si>
  <si>
    <t>LATACUNGA</t>
  </si>
  <si>
    <t>SANTO DOMINGO</t>
  </si>
  <si>
    <t>MC</t>
  </si>
  <si>
    <t>MD</t>
  </si>
  <si>
    <r>
      <t xml:space="preserve">Ing. Edison Sosa al teléfono 3989400, Ext. </t>
    </r>
    <r>
      <rPr>
        <b/>
        <i/>
        <sz val="9"/>
        <color rgb="FF000000"/>
        <rFont val="Times New Roman"/>
        <family val="1"/>
      </rPr>
      <t>3080</t>
    </r>
    <r>
      <rPr>
        <i/>
        <sz val="9"/>
        <color rgb="FF000000"/>
        <rFont val="Times New Roman"/>
        <family val="1"/>
      </rPr>
      <t xml:space="preserve"> o al correo electrónico </t>
    </r>
    <r>
      <rPr>
        <b/>
        <i/>
        <sz val="9"/>
        <color rgb="FF000000"/>
        <rFont val="Times New Roman"/>
        <family val="1"/>
      </rPr>
      <t>easosa@espe.edu.ec</t>
    </r>
  </si>
  <si>
    <t>ME</t>
  </si>
  <si>
    <t>MF</t>
  </si>
  <si>
    <r>
      <t xml:space="preserve">Área de Archivo al teléfono 3989400, Ext. </t>
    </r>
    <r>
      <rPr>
        <b/>
        <i/>
        <sz val="9"/>
        <color rgb="FF000000"/>
        <rFont val="Times New Roman"/>
        <family val="1"/>
      </rPr>
      <t>1056</t>
    </r>
    <r>
      <rPr>
        <i/>
        <sz val="9"/>
        <color rgb="FF000000"/>
        <rFont val="Times New Roman"/>
        <family val="1"/>
      </rPr>
      <t xml:space="preserve"> o al correo electrónico </t>
    </r>
    <r>
      <rPr>
        <b/>
        <i/>
        <sz val="9"/>
        <color rgb="FF000000"/>
        <rFont val="Times New Roman"/>
        <family val="1"/>
      </rPr>
      <t>archivo@espe.edu.ec</t>
    </r>
  </si>
  <si>
    <t>LC</t>
  </si>
  <si>
    <r>
      <t>Ing. Juan José Larrea, al teléfono 3989400, Ext. (5)</t>
    </r>
    <r>
      <rPr>
        <b/>
        <i/>
        <sz val="9"/>
        <color rgb="FF000000"/>
        <rFont val="Times New Roman"/>
      </rPr>
      <t>4154</t>
    </r>
    <r>
      <rPr>
        <i/>
        <sz val="9"/>
        <color rgb="FF000000"/>
        <rFont val="Times New Roman"/>
      </rPr>
      <t xml:space="preserve"> o al correo electrónico jjlarrea</t>
    </r>
    <r>
      <rPr>
        <b/>
        <i/>
        <sz val="9"/>
        <color rgb="FF000000"/>
        <rFont val="Times New Roman"/>
      </rPr>
      <t>@espe.edu.ec</t>
    </r>
  </si>
  <si>
    <t>LD</t>
  </si>
  <si>
    <r>
      <rPr>
        <i/>
        <sz val="9"/>
        <color rgb="FF000000"/>
        <rFont val="Times New Roman"/>
      </rPr>
      <t xml:space="preserve">Sgos. Angel Xavier Catota al teléfono 3989400, Ext. (5) 4161 o al correo electrónico </t>
    </r>
    <r>
      <rPr>
        <b/>
        <i/>
        <sz val="9"/>
        <color rgb="FF000000"/>
        <rFont val="Times New Roman"/>
      </rPr>
      <t>axcatota@espe.edu.ec</t>
    </r>
  </si>
  <si>
    <t>LE</t>
  </si>
  <si>
    <r>
      <t>Ing. Marcelo González, al teléfono 3989400, Ext. (5)</t>
    </r>
    <r>
      <rPr>
        <b/>
        <i/>
        <sz val="9"/>
        <color rgb="FF000000"/>
        <rFont val="Times New Roman"/>
      </rPr>
      <t>4154</t>
    </r>
    <r>
      <rPr>
        <i/>
        <sz val="9"/>
        <color rgb="FF000000"/>
        <rFont val="Times New Roman"/>
      </rPr>
      <t xml:space="preserve"> o al correo electrónico smgonzalez2@espe.edu.ec</t>
    </r>
  </si>
  <si>
    <t>LF</t>
  </si>
  <si>
    <r>
      <t>Ing. Julio Amores, al teléfono 0958625734, 3989400 Ext. (5)</t>
    </r>
    <r>
      <rPr>
        <b/>
        <i/>
        <sz val="9"/>
        <color rgb="FF000000"/>
        <rFont val="Times New Roman"/>
      </rPr>
      <t>4420</t>
    </r>
    <r>
      <rPr>
        <i/>
        <sz val="9"/>
        <color rgb="FF000000"/>
        <rFont val="Times New Roman"/>
      </rPr>
      <t xml:space="preserve"> o al correo electrónico jcamores@espe.edu.ec</t>
    </r>
  </si>
  <si>
    <t>SC</t>
  </si>
  <si>
    <r>
      <t xml:space="preserve">Ing. Mayra Villa, al teléfono 3989400, Ext. </t>
    </r>
    <r>
      <rPr>
        <b/>
        <i/>
        <sz val="9"/>
        <color rgb="FF000000"/>
        <rFont val="Times New Roman"/>
      </rPr>
      <t>4920</t>
    </r>
    <r>
      <rPr>
        <i/>
        <sz val="9"/>
        <color rgb="FF000000"/>
        <rFont val="Times New Roman"/>
      </rPr>
      <t xml:space="preserve"> o al correo electrónico </t>
    </r>
    <r>
      <rPr>
        <b/>
        <i/>
        <sz val="9"/>
        <color rgb="FF000000"/>
        <rFont val="Times New Roman"/>
      </rPr>
      <t>mlvilla@espe.edu.ec</t>
    </r>
  </si>
  <si>
    <t>SD</t>
  </si>
  <si>
    <r>
      <rPr>
        <i/>
        <sz val="9"/>
        <color rgb="FF000000"/>
        <rFont val="Times New Roman"/>
      </rPr>
      <t xml:space="preserve">Ing. Jose Luis Luna al teléfono 3989400, Ext. </t>
    </r>
    <r>
      <rPr>
        <b/>
        <i/>
        <sz val="9"/>
        <color rgb="FF000000"/>
        <rFont val="Times New Roman"/>
      </rPr>
      <t>4945</t>
    </r>
    <r>
      <rPr>
        <i/>
        <sz val="9"/>
        <color rgb="FF000000"/>
        <rFont val="Times New Roman"/>
      </rPr>
      <t xml:space="preserve"> o al correo electrónico jlluna1</t>
    </r>
    <r>
      <rPr>
        <b/>
        <i/>
        <sz val="9"/>
        <color rgb="FF000000"/>
        <rFont val="Times New Roman"/>
      </rPr>
      <t>@espe.edu.ec</t>
    </r>
  </si>
  <si>
    <t>SE</t>
  </si>
  <si>
    <r>
      <t>Tgla. Aida Yaule, al teléfono 3989400, Ext. 4917</t>
    </r>
    <r>
      <rPr>
        <i/>
        <sz val="9"/>
        <color rgb="FF000000"/>
        <rFont val="Times New Roman"/>
      </rPr>
      <t xml:space="preserve"> o al correo electrónico aayaule@espe.edu.ec</t>
    </r>
  </si>
  <si>
    <t>SF</t>
  </si>
  <si>
    <t>MO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</si>
  <si>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nomina@espe.edu.ec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</si>
  <si>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LO</t>
  </si>
  <si>
    <r>
      <t xml:space="preserve">La UTH tramitará el pago de la liquidación de haberes </t>
    </r>
    <r>
      <rPr>
        <u/>
        <sz val="10"/>
        <color rgb="FF000000"/>
        <rFont val="Times New Roman"/>
        <family val="1"/>
      </rPr>
      <t>únicamente</t>
    </r>
    <r>
      <rPr>
        <sz val="10"/>
        <color rgb="FF000000"/>
        <rFont val="Times New Roman"/>
        <family val="1"/>
      </rPr>
      <t xml:space="preserve"> si la documentación detallada en los numerales del 1 al 7 se encuentra </t>
    </r>
    <r>
      <rPr>
        <b/>
        <sz val="10"/>
        <color rgb="FF000000"/>
        <rFont val="Times New Roman"/>
        <family val="1"/>
      </rPr>
      <t xml:space="preserve">completa y remitida al correo electrónico de Talento Humano de su Sede/Extensión/Unidad Académica Especial </t>
    </r>
    <r>
      <rPr>
        <sz val="10"/>
        <color rgb="FF000000"/>
        <rFont val="Times New Roman"/>
        <family val="1"/>
      </rPr>
      <t>(</t>
    </r>
    <r>
      <rPr>
        <sz val="10"/>
        <color rgb="FF0B00F0"/>
        <rFont val="Times New Roman"/>
        <family val="1"/>
      </rPr>
      <t>th-el@espe.edu.ec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</si>
  <si>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SDO</t>
  </si>
  <si>
    <r>
      <t xml:space="preserve">La UTH tramitará el pago de la liquidación de haberes únicamente si la documentación detallada en los numerales del 1 al 7 se encuentra </t>
    </r>
    <r>
      <rPr>
        <b/>
        <sz val="10"/>
        <color rgb="FF000000"/>
        <rFont val="Times New Roman"/>
        <family val="1"/>
      </rPr>
      <t xml:space="preserve">completa y remitida al correo electrónico de Talento Humano </t>
    </r>
    <r>
      <rPr>
        <sz val="10"/>
        <color rgb="FF000000"/>
        <rFont val="Times New Roman"/>
        <family val="1"/>
      </rPr>
      <t>(</t>
    </r>
    <r>
      <rPr>
        <sz val="10"/>
        <color rgb="FF0B00F0"/>
        <rFont val="Times New Roman"/>
        <family val="1"/>
      </rPr>
      <t>mlvilla@espe.edu.ec</t>
    </r>
    <r>
      <rPr>
        <sz val="10"/>
        <color rgb="FF000000"/>
        <rFont val="Times New Roman"/>
        <family val="1"/>
      </rPr>
      <t>).</t>
    </r>
    <r>
      <rPr>
        <b/>
        <sz val="10"/>
        <color rgb="FF000000"/>
        <rFont val="Times New Roman"/>
        <family val="1"/>
      </rPr>
      <t xml:space="preserve"> </t>
    </r>
    <r>
      <rPr>
        <sz val="10"/>
        <color rgb="FF000000"/>
        <rFont val="Times New Roman"/>
        <family val="1"/>
      </rPr>
      <t>No se almacenará información incompleta o parcial.</t>
    </r>
    <r>
      <rPr>
        <b/>
        <sz val="10"/>
        <color rgb="FF000000"/>
        <rFont val="Times New Roman"/>
        <family val="1"/>
      </rPr>
      <t xml:space="preserve"> </t>
    </r>
    <r>
      <rPr>
        <b/>
        <u/>
        <sz val="10"/>
        <color rgb="FF000000"/>
        <rFont val="Times New Roman"/>
        <family val="1"/>
      </rPr>
      <t>Caso contrario no se podrá continuar con el trámite.</t>
    </r>
  </si>
  <si>
    <t>MO2</t>
  </si>
  <si>
    <t>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tambien podrá consultarlo con la UTHM de MATRIZ.</t>
  </si>
  <si>
    <t>LO2</t>
  </si>
  <si>
    <r>
      <t xml:space="preserve">Esta lista de requisitos es válida para el personal que se haya desvinculado a </t>
    </r>
    <r>
      <rPr>
        <b/>
        <u/>
        <sz val="10"/>
        <color rgb="FF000000"/>
        <rFont val="Times New Roman"/>
        <family val="1"/>
      </rPr>
      <t>partir de junio del 2024</t>
    </r>
    <r>
      <rPr>
        <sz val="10"/>
        <color rgb="FF000000"/>
        <rFont val="Times New Roman"/>
        <family val="1"/>
      </rPr>
      <t xml:space="preserve">, quien se haya desvinculado antes de esa fecha deberá entregar la documentación con la </t>
    </r>
    <r>
      <rPr>
        <b/>
        <u/>
        <sz val="10"/>
        <color rgb="FF000000"/>
        <rFont val="Times New Roman"/>
        <family val="1"/>
      </rPr>
      <t>lista de requisitos antigua</t>
    </r>
    <r>
      <rPr>
        <sz val="10"/>
        <color rgb="FF000000"/>
        <rFont val="Times New Roman"/>
        <family val="1"/>
      </rPr>
      <t>, la misma que se encuentra publicada en el Micrositio de Talento Humano y tambien podrá consultarlo con la UTHM de su Sede/Extensión/Unidad Académica Especial</t>
    </r>
  </si>
  <si>
    <t>SDO2</t>
  </si>
  <si>
    <t>X</t>
  </si>
  <si>
    <t>REQUISITOS DE SALIDA PARA PERSONAL QUE SE ACOGEN A JUBILACIÓN
ADMINISTRATIVO, DOCENTE, CÓDIGO DE TRABAJO</t>
  </si>
  <si>
    <r>
      <t xml:space="preserve">Ing. Irene Cedeño, al teléfono 3989400, Ext. </t>
    </r>
    <r>
      <rPr>
        <b/>
        <i/>
        <sz val="9"/>
        <color rgb="FF000000"/>
        <rFont val="Times New Roman"/>
        <family val="1"/>
      </rPr>
      <t>3019 / 3026</t>
    </r>
    <r>
      <rPr>
        <i/>
        <sz val="9"/>
        <color rgb="FF000000"/>
        <rFont val="Times New Roman"/>
        <family val="1"/>
      </rPr>
      <t xml:space="preserve"> o al correo electrónico </t>
    </r>
    <r>
      <rPr>
        <b/>
        <i/>
        <sz val="9"/>
        <color rgb="FF000000"/>
        <rFont val="Times New Roman"/>
        <family val="1"/>
      </rPr>
      <t>iccedenio@espe.edu.ec</t>
    </r>
  </si>
  <si>
    <r>
      <t xml:space="preserve">Área de Seguridad Física al teléfono 3989400, Ext. </t>
    </r>
    <r>
      <rPr>
        <b/>
        <i/>
        <sz val="9"/>
        <color rgb="FF000000"/>
        <rFont val="Times New Roman"/>
        <family val="1"/>
      </rPr>
      <t>1022</t>
    </r>
    <r>
      <rPr>
        <i/>
        <sz val="9"/>
        <color rgb="FF000000"/>
        <rFont val="Times New Roman"/>
        <family val="1"/>
      </rPr>
      <t xml:space="preserve"> o al correo electrónico </t>
    </r>
    <r>
      <rPr>
        <b/>
        <i/>
        <sz val="9"/>
        <color rgb="FF000000"/>
        <rFont val="Times New Roman"/>
        <family val="1"/>
      </rPr>
      <t xml:space="preserve">seg.fisica@espe.edu.ec / vebasantes@espe.edu.ec	</t>
    </r>
  </si>
  <si>
    <t>V.2024.06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</si>
</sst>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21" x14ac:knownFonts="1">
    <font>
      <sz val="10"/>
      <color rgb="FF000000"/>
      <name val="Times New Roman"/>
      <charset val="204"/>
    </font>
    <font>
      <sz val="11"/>
      <color rgb="FF000000"/>
      <name val="Times New Roman"/>
      <family val="1"/>
    </font>
    <font>
      <b/>
      <sz val="11"/>
      <color rgb="FF000000"/>
      <name val="Times New Roman"/>
      <family val="1"/>
    </font>
    <font>
      <b/>
      <sz val="9"/>
      <color rgb="FF000000"/>
      <name val="Times New Roman"/>
      <family val="1"/>
    </font>
    <font>
      <sz val="9"/>
      <color rgb="FF000000"/>
      <name val="Times New Roman"/>
      <family val="1"/>
    </font>
    <font>
      <b/>
      <sz val="10"/>
      <color rgb="FF000000"/>
      <name val="Times New Roman"/>
      <family val="1"/>
    </font>
    <font>
      <sz val="10"/>
      <color rgb="FF000000"/>
      <name val="Times New Roman"/>
      <family val="1"/>
    </font>
    <font>
      <u/>
      <sz val="10"/>
      <color theme="10"/>
      <name val="Times New Roman"/>
      <charset val="204"/>
    </font>
    <font>
      <u/>
      <sz val="9"/>
      <color theme="10"/>
      <name val="Times New Roman"/>
      <family val="1"/>
    </font>
    <font>
      <b/>
      <u/>
      <sz val="9"/>
      <color rgb="FF000000"/>
      <name val="Times New Roman"/>
      <family val="1"/>
    </font>
    <font>
      <b/>
      <sz val="9"/>
      <color rgb="FFFFFF00"/>
      <name val="Times New Roman"/>
      <family val="1"/>
    </font>
    <font>
      <b/>
      <u/>
      <sz val="9"/>
      <color rgb="FFFFFF00"/>
      <name val="Times New Roman"/>
      <family val="1"/>
    </font>
    <font>
      <u/>
      <sz val="10"/>
      <color rgb="FF000000"/>
      <name val="Times New Roman"/>
      <family val="1"/>
    </font>
    <font>
      <b/>
      <u/>
      <sz val="10"/>
      <color rgb="FF000000"/>
      <name val="Times New Roman"/>
      <family val="1"/>
    </font>
    <font>
      <b/>
      <u/>
      <sz val="11"/>
      <color rgb="FF000000"/>
      <name val="Times New Roman"/>
      <family val="1"/>
    </font>
    <font>
      <i/>
      <sz val="9"/>
      <color rgb="FF000000"/>
      <name val="Times New Roman"/>
      <family val="1"/>
    </font>
    <font>
      <b/>
      <i/>
      <sz val="9"/>
      <color rgb="FF000000"/>
      <name val="Times New Roman"/>
      <family val="1"/>
    </font>
    <font>
      <b/>
      <i/>
      <u/>
      <sz val="9"/>
      <color rgb="FF000000"/>
      <name val="Times New Roman"/>
      <family val="1"/>
    </font>
    <font>
      <b/>
      <i/>
      <sz val="9"/>
      <color rgb="FF000000"/>
      <name val="Times New Roman"/>
    </font>
    <font>
      <i/>
      <sz val="9"/>
      <color rgb="FF000000"/>
      <name val="Times New Roman"/>
    </font>
    <font>
      <sz val="10"/>
      <color rgb="FF0B00F0"/>
      <name val="Times New Roman"/>
      <family val="1"/>
    </font>
  </fonts>
  <fills count="11">
    <fill>
      <patternFill patternType="none"/>
    </fill>
    <fill>
      <patternFill patternType="gray125"/>
    </fill>
    <fill>
      <patternFill patternType="solid">
        <fgColor rgb="FFFFFF00"/>
        <bgColor indexed="64"/>
      </patternFill>
    </fill>
    <fill>
      <patternFill patternType="solid">
        <fgColor rgb="FFF7FED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79998168889431442"/>
        <bgColor indexed="64"/>
      </patternFill>
    </fill>
    <fill>
      <patternFill patternType="solid">
        <fgColor theme="8"/>
        <bgColor indexed="64"/>
      </patternFill>
    </fill>
    <fill>
      <patternFill patternType="solid">
        <fgColor theme="9" tint="0.59999389629810485"/>
        <bgColor indexed="64"/>
      </patternFill>
    </fill>
    <fill>
      <patternFill patternType="solid">
        <fgColor rgb="FFD8E4BC"/>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6" fillId="0" borderId="0"/>
  </cellStyleXfs>
  <cellXfs count="112">
    <xf numFmtId="0" fontId="0" fillId="0" borderId="0" xfId="0"/>
    <xf numFmtId="0" fontId="0" fillId="0" borderId="0" xfId="0" applyAlignment="1" applyProtection="1">
      <alignment vertical="top"/>
      <protection hidden="1"/>
    </xf>
    <xf numFmtId="0" fontId="0" fillId="0" borderId="0" xfId="0" applyAlignment="1" applyProtection="1">
      <alignment horizontal="center" vertical="top"/>
      <protection hidden="1"/>
    </xf>
    <xf numFmtId="0" fontId="5" fillId="0" borderId="1" xfId="2" applyFont="1" applyBorder="1" applyAlignment="1">
      <alignment horizontal="center" vertical="center" wrapText="1"/>
    </xf>
    <xf numFmtId="0" fontId="0" fillId="0" borderId="0" xfId="0" applyAlignment="1" applyProtection="1">
      <alignment horizontal="left" vertical="top"/>
      <protection hidden="1"/>
    </xf>
    <xf numFmtId="0" fontId="6" fillId="3" borderId="1" xfId="0" applyFont="1" applyFill="1" applyBorder="1" applyAlignment="1" applyProtection="1">
      <alignment horizontal="center" vertical="center"/>
      <protection locked="0" hidden="1"/>
    </xf>
    <xf numFmtId="0" fontId="8" fillId="0" borderId="5" xfId="1" applyFont="1" applyBorder="1" applyAlignment="1" applyProtection="1">
      <alignment vertical="center"/>
      <protection hidden="1"/>
    </xf>
    <xf numFmtId="0" fontId="8" fillId="0" borderId="6" xfId="1" applyFont="1" applyBorder="1" applyAlignment="1" applyProtection="1">
      <alignment vertical="center"/>
      <protection hidden="1"/>
    </xf>
    <xf numFmtId="0" fontId="5"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0" fillId="0" borderId="1" xfId="0" applyBorder="1" applyAlignment="1">
      <alignment horizontal="left" vertical="top"/>
    </xf>
    <xf numFmtId="0" fontId="0" fillId="0" borderId="0" xfId="0" applyAlignment="1">
      <alignment horizontal="left" vertical="top"/>
    </xf>
    <xf numFmtId="0" fontId="0" fillId="6" borderId="1" xfId="0" applyFill="1" applyBorder="1" applyAlignment="1">
      <alignment horizontal="left" vertical="top"/>
    </xf>
    <xf numFmtId="0" fontId="0" fillId="6" borderId="1" xfId="0" applyFill="1" applyBorder="1" applyAlignment="1">
      <alignment vertical="top"/>
    </xf>
    <xf numFmtId="0" fontId="0" fillId="7" borderId="1" xfId="0" applyFill="1" applyBorder="1" applyAlignment="1">
      <alignment horizontal="left" vertical="top"/>
    </xf>
    <xf numFmtId="0" fontId="0" fillId="7" borderId="1" xfId="0" applyFill="1" applyBorder="1" applyAlignment="1">
      <alignment vertical="top"/>
    </xf>
    <xf numFmtId="0" fontId="0" fillId="8" borderId="1" xfId="0" applyFill="1" applyBorder="1" applyAlignment="1">
      <alignment horizontal="left" vertical="top"/>
    </xf>
    <xf numFmtId="0" fontId="0" fillId="8" borderId="1" xfId="0" applyFill="1" applyBorder="1" applyAlignment="1">
      <alignment vertical="top"/>
    </xf>
    <xf numFmtId="0" fontId="4" fillId="8" borderId="1" xfId="0" applyFont="1" applyFill="1" applyBorder="1" applyAlignment="1">
      <alignment horizontal="left" vertical="center" wrapText="1"/>
    </xf>
    <xf numFmtId="0" fontId="0" fillId="8" borderId="2" xfId="0" applyFill="1" applyBorder="1" applyAlignment="1">
      <alignment vertical="top"/>
    </xf>
    <xf numFmtId="0" fontId="6" fillId="0" borderId="1" xfId="0" applyFont="1" applyBorder="1" applyAlignment="1">
      <alignment horizontal="left" vertical="top"/>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0" borderId="0" xfId="0" applyFont="1" applyAlignment="1">
      <alignment horizontal="left" vertical="top"/>
    </xf>
    <xf numFmtId="0" fontId="3" fillId="9" borderId="1" xfId="0" applyFont="1" applyFill="1" applyBorder="1" applyAlignment="1" applyProtection="1">
      <alignment horizontal="center" vertical="center" wrapText="1"/>
      <protection hidden="1"/>
    </xf>
    <xf numFmtId="0" fontId="3" fillId="9" borderId="4" xfId="0" applyFont="1" applyFill="1" applyBorder="1" applyAlignment="1" applyProtection="1">
      <alignment horizontal="center" vertical="center"/>
      <protection hidden="1"/>
    </xf>
    <xf numFmtId="0" fontId="3" fillId="9" borderId="1" xfId="0" applyFont="1" applyFill="1" applyBorder="1" applyAlignment="1" applyProtection="1">
      <alignment horizontal="center" vertical="center"/>
      <protection hidden="1"/>
    </xf>
    <xf numFmtId="0" fontId="3" fillId="9" borderId="1" xfId="0" applyFont="1" applyFill="1" applyBorder="1" applyAlignment="1" applyProtection="1">
      <alignment vertical="center"/>
      <protection hidden="1"/>
    </xf>
    <xf numFmtId="0" fontId="5" fillId="10" borderId="1" xfId="2"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9" borderId="1" xfId="0" applyFont="1" applyFill="1" applyBorder="1" applyAlignment="1" applyProtection="1">
      <alignment horizontal="center" vertic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6" fillId="0" borderId="1" xfId="0" applyFont="1" applyBorder="1" applyAlignment="1" applyProtection="1">
      <alignment horizontal="left" vertical="top" wrapText="1"/>
      <protection hidden="1"/>
    </xf>
    <xf numFmtId="0" fontId="10" fillId="5" borderId="1" xfId="0" applyFont="1" applyFill="1" applyBorder="1" applyAlignment="1" applyProtection="1">
      <alignment horizontal="center" vertical="center" wrapText="1"/>
      <protection hidden="1"/>
    </xf>
    <xf numFmtId="0" fontId="10" fillId="5" borderId="3"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top"/>
      <protection hidden="1"/>
    </xf>
    <xf numFmtId="0" fontId="5" fillId="0" borderId="2"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6" fillId="0" borderId="11" xfId="0" applyFont="1"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12" xfId="0" applyBorder="1" applyAlignment="1" applyProtection="1">
      <alignment horizontal="left" vertical="top" wrapText="1"/>
      <protection hidden="1"/>
    </xf>
    <xf numFmtId="0" fontId="16" fillId="0" borderId="0" xfId="0" applyFont="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4" fillId="0" borderId="0" xfId="0" applyFont="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2" fillId="0" borderId="2" xfId="0" applyFont="1" applyBorder="1" applyAlignment="1" applyProtection="1">
      <alignment horizontal="center" vertical="center" textRotation="90" wrapText="1"/>
      <protection hidden="1"/>
    </xf>
    <xf numFmtId="0" fontId="2" fillId="0" borderId="10" xfId="0" applyFont="1" applyBorder="1" applyAlignment="1" applyProtection="1">
      <alignment horizontal="center" vertical="center" textRotation="90" wrapText="1"/>
      <protection hidden="1"/>
    </xf>
    <xf numFmtId="0" fontId="2" fillId="0" borderId="3" xfId="0" applyFont="1" applyBorder="1" applyAlignment="1" applyProtection="1">
      <alignment horizontal="center" vertical="center" textRotation="90" wrapText="1"/>
      <protection hidden="1"/>
    </xf>
    <xf numFmtId="0" fontId="4" fillId="0" borderId="5" xfId="0" applyFont="1" applyBorder="1" applyAlignment="1" applyProtection="1">
      <alignment horizontal="left" vertical="top" wrapText="1"/>
      <protection hidden="1"/>
    </xf>
    <xf numFmtId="0" fontId="4" fillId="0" borderId="6" xfId="0" applyFont="1" applyBorder="1" applyAlignment="1" applyProtection="1">
      <alignment horizontal="left" vertical="top" wrapText="1"/>
      <protection hidden="1"/>
    </xf>
    <xf numFmtId="0" fontId="4" fillId="0" borderId="7"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12" xfId="0" applyFont="1" applyBorder="1" applyAlignment="1" applyProtection="1">
      <alignment horizontal="left" vertical="center" wrapText="1"/>
      <protection hidden="1"/>
    </xf>
    <xf numFmtId="0" fontId="15" fillId="0" borderId="7" xfId="0" applyFont="1" applyBorder="1" applyAlignment="1" applyProtection="1">
      <alignment horizontal="left" vertical="center" wrapText="1"/>
      <protection hidden="1"/>
    </xf>
    <xf numFmtId="0" fontId="15" fillId="0" borderId="11" xfId="0" applyFont="1" applyBorder="1" applyAlignment="1" applyProtection="1">
      <alignment horizontal="left" vertical="center" wrapText="1"/>
      <protection hidden="1"/>
    </xf>
    <xf numFmtId="0" fontId="15" fillId="0" borderId="12" xfId="0" applyFont="1" applyBorder="1" applyAlignment="1" applyProtection="1">
      <alignment horizontal="left" vertical="center" wrapText="1"/>
      <protection hidden="1"/>
    </xf>
    <xf numFmtId="0" fontId="16" fillId="0" borderId="8"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0" fontId="4" fillId="0" borderId="9" xfId="0" applyFont="1" applyBorder="1" applyAlignment="1" applyProtection="1">
      <alignment horizontal="left" vertical="center" wrapText="1"/>
      <protection hidden="1"/>
    </xf>
    <xf numFmtId="0" fontId="6" fillId="0" borderId="7" xfId="0" applyFont="1" applyBorder="1" applyAlignment="1" applyProtection="1">
      <alignment horizontal="left" vertical="top" wrapText="1"/>
      <protection hidden="1"/>
    </xf>
    <xf numFmtId="0" fontId="4" fillId="0" borderId="4"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3" fillId="9" borderId="1" xfId="0" applyFont="1" applyFill="1" applyBorder="1" applyAlignment="1" applyProtection="1">
      <alignment horizontal="center" vertical="center" wrapText="1"/>
      <protection hidden="1"/>
    </xf>
    <xf numFmtId="0" fontId="6" fillId="0" borderId="4" xfId="0" applyFont="1" applyBorder="1" applyAlignment="1" applyProtection="1">
      <alignment vertical="top" wrapText="1"/>
      <protection hidden="1"/>
    </xf>
    <xf numFmtId="0" fontId="6" fillId="0" borderId="5" xfId="0" applyFont="1" applyBorder="1" applyAlignment="1" applyProtection="1">
      <alignment vertical="top" wrapText="1"/>
      <protection hidden="1"/>
    </xf>
    <xf numFmtId="0" fontId="6" fillId="0" borderId="6" xfId="0" applyFont="1" applyBorder="1" applyAlignment="1" applyProtection="1">
      <alignment vertical="top" wrapText="1"/>
      <protection hidden="1"/>
    </xf>
    <xf numFmtId="0" fontId="4" fillId="0" borderId="4" xfId="0" applyFont="1" applyBorder="1" applyAlignment="1" applyProtection="1">
      <alignment horizontal="left"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8" fillId="0" borderId="5" xfId="1" applyFont="1" applyBorder="1" applyAlignment="1" applyProtection="1">
      <alignment horizontal="left" vertical="center"/>
      <protection hidden="1"/>
    </xf>
    <xf numFmtId="0" fontId="8" fillId="0" borderId="6" xfId="1" applyFont="1"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4" fillId="3" borderId="1" xfId="0" applyFont="1" applyFill="1" applyBorder="1" applyAlignment="1" applyProtection="1">
      <alignment horizontal="left" vertical="center"/>
      <protection locked="0" hidden="1"/>
    </xf>
    <xf numFmtId="0" fontId="3" fillId="9" borderId="4" xfId="0" applyFont="1" applyFill="1" applyBorder="1" applyAlignment="1" applyProtection="1">
      <alignment horizontal="center" vertical="center" wrapText="1"/>
      <protection hidden="1"/>
    </xf>
    <xf numFmtId="0" fontId="3" fillId="9" borderId="5" xfId="0" applyFont="1" applyFill="1" applyBorder="1" applyAlignment="1" applyProtection="1">
      <alignment horizontal="center" vertical="center" wrapText="1"/>
      <protection hidden="1"/>
    </xf>
    <xf numFmtId="0" fontId="3" fillId="9" borderId="6"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textRotation="90" wrapText="1"/>
      <protection hidden="1"/>
    </xf>
    <xf numFmtId="0" fontId="5" fillId="0" borderId="8" xfId="0" applyFont="1" applyBorder="1" applyAlignment="1" applyProtection="1">
      <alignment horizontal="center" vertical="center" textRotation="90" wrapText="1"/>
      <protection hidden="1"/>
    </xf>
    <xf numFmtId="0" fontId="5" fillId="0" borderId="9" xfId="0" applyFont="1" applyBorder="1" applyAlignment="1" applyProtection="1">
      <alignment horizontal="center" vertical="center" textRotation="90" wrapText="1"/>
      <protection hidden="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14" fontId="4" fillId="3" borderId="1" xfId="0" applyNumberFormat="1" applyFont="1" applyFill="1" applyBorder="1" applyAlignment="1" applyProtection="1">
      <alignment horizontal="left" vertical="center"/>
      <protection locked="0" hidden="1"/>
    </xf>
    <xf numFmtId="164" fontId="4" fillId="3" borderId="1" xfId="0" applyNumberFormat="1" applyFont="1" applyFill="1" applyBorder="1" applyAlignment="1" applyProtection="1">
      <alignment horizontal="left" vertical="center"/>
      <protection locked="0" hidden="1"/>
    </xf>
    <xf numFmtId="0" fontId="3" fillId="0" borderId="4"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1" fillId="0" borderId="1" xfId="0" applyFont="1" applyBorder="1" applyAlignment="1" applyProtection="1">
      <alignment horizontal="center" vertical="top"/>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1" fillId="0" borderId="2" xfId="0" applyFont="1" applyBorder="1" applyAlignment="1" applyProtection="1">
      <alignment horizontal="center" vertical="center" wrapText="1"/>
      <protection hidden="1"/>
    </xf>
    <xf numFmtId="0" fontId="1" fillId="0" borderId="3" xfId="0" applyFont="1" applyBorder="1" applyAlignment="1" applyProtection="1">
      <alignment horizontal="center" vertical="center" wrapText="1"/>
      <protection hidden="1"/>
    </xf>
    <xf numFmtId="0" fontId="1" fillId="2" borderId="2" xfId="0" applyFont="1" applyFill="1" applyBorder="1" applyAlignment="1" applyProtection="1">
      <alignment horizontal="center" vertical="center" wrapText="1"/>
      <protection locked="0" hidden="1"/>
    </xf>
    <xf numFmtId="0" fontId="1" fillId="2" borderId="3" xfId="0" applyFont="1" applyFill="1" applyBorder="1" applyAlignment="1" applyProtection="1">
      <alignment horizontal="center" vertical="center" wrapText="1"/>
      <protection locked="0" hidden="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0" fontId="0" fillId="0" borderId="5" xfId="0" applyBorder="1" applyAlignment="1">
      <alignment horizontal="left" vertical="top"/>
    </xf>
    <xf numFmtId="0" fontId="15"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49" fontId="4" fillId="3" borderId="1" xfId="0" applyNumberFormat="1" applyFont="1" applyFill="1" applyBorder="1" applyAlignment="1" applyProtection="1">
      <alignment horizontal="left" vertical="center"/>
      <protection locked="0" hidden="1"/>
    </xf>
  </cellXfs>
  <cellStyles count="3">
    <cellStyle name="Hipervínculo" xfId="1" builtinId="8"/>
    <cellStyle name="Normal" xfId="0" builtinId="0"/>
    <cellStyle name="Normal 2" xfId="2" xr:uid="{A8B45673-CC0E-43E0-BA90-D1DEB63FF764}"/>
  </cellStyles>
  <dxfs count="1">
    <dxf>
      <font>
        <color rgb="FF9C0006"/>
      </font>
      <fill>
        <patternFill>
          <bgColor rgb="FFFFC7CE"/>
        </patternFill>
      </fill>
    </dxf>
  </dxfs>
  <tableStyles count="0" defaultTableStyle="TableStyleMedium2" defaultPivotStyle="PivotStyleLight16"/>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429013</xdr:colOff>
      <xdr:row>1</xdr:row>
      <xdr:rowOff>120548</xdr:rowOff>
    </xdr:from>
    <xdr:to>
      <xdr:col>7</xdr:col>
      <xdr:colOff>278423</xdr:colOff>
      <xdr:row>5</xdr:row>
      <xdr:rowOff>104480</xdr:rowOff>
    </xdr:to>
    <xdr:pic>
      <xdr:nvPicPr>
        <xdr:cNvPr id="2" name="Imagen 3">
          <a:extLst>
            <a:ext uri="{FF2B5EF4-FFF2-40B4-BE49-F238E27FC236}">
              <a16:creationId xmlns:a16="http://schemas.microsoft.com/office/drawing/2014/main" id="{23B973E1-485D-4A1F-94A9-6BFC6F6B99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794"/>
        <a:stretch/>
      </xdr:blipFill>
      <xdr:spPr bwMode="auto">
        <a:xfrm>
          <a:off x="781438" y="225323"/>
          <a:ext cx="2392585" cy="65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th.espe.edu.ec/procedimientos-uth/" TargetMode="External"/><Relationship Id="rId2" Type="http://schemas.openxmlformats.org/officeDocument/2006/relationships/hyperlink" Target="https://bannapitest.espe.edu.ec/Reportes/reportPublic.php?key=espePHSP" TargetMode="External"/><Relationship Id="rId1" Type="http://schemas.openxmlformats.org/officeDocument/2006/relationships/hyperlink" Target="https://uth.espe.edu.ec/"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th.espe.edu.ec/procedimientos-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B5527-DFF5-4159-828D-17AFDE75AB38}">
  <sheetPr>
    <tabColor rgb="FF92D050"/>
    <pageSetUpPr fitToPage="1"/>
  </sheetPr>
  <dimension ref="A1:O66"/>
  <sheetViews>
    <sheetView showGridLines="0" tabSelected="1" showWhiteSpace="0" view="pageLayout" zoomScale="115" zoomScaleNormal="100" zoomScalePageLayoutView="115" workbookViewId="0">
      <selection activeCell="J8" sqref="J8:M8"/>
    </sheetView>
  </sheetViews>
  <sheetFormatPr baseColWidth="10" defaultColWidth="0" defaultRowHeight="12.75" customHeight="1" zeroHeight="1" x14ac:dyDescent="0.2"/>
  <cols>
    <col min="1" max="1" width="5.5" style="1" customWidth="1"/>
    <col min="2" max="2" width="9.83203125" style="1" customWidth="1"/>
    <col min="3" max="3" width="6.5" style="2" customWidth="1"/>
    <col min="4" max="4" width="4.1640625" style="1" customWidth="1"/>
    <col min="5" max="9" width="6.33203125" style="1" customWidth="1"/>
    <col min="10" max="10" width="20.5" style="1" customWidth="1"/>
    <col min="11" max="11" width="26.83203125" style="1" customWidth="1"/>
    <col min="12" max="12" width="16.6640625" style="1" customWidth="1"/>
    <col min="13" max="13" width="17" style="1" customWidth="1"/>
    <col min="14" max="14" width="5.5" style="1" hidden="1" customWidth="1"/>
    <col min="15" max="15" width="7" style="1" customWidth="1"/>
    <col min="16" max="16384" width="12" style="1" hidden="1"/>
  </cols>
  <sheetData>
    <row r="1" spans="2:13" ht="8.25" customHeight="1" x14ac:dyDescent="0.2"/>
    <row r="2" spans="2:13" ht="14.25" x14ac:dyDescent="0.2">
      <c r="B2" s="94"/>
      <c r="C2" s="94"/>
      <c r="D2" s="94"/>
      <c r="E2" s="94"/>
      <c r="F2" s="94"/>
      <c r="G2" s="94"/>
      <c r="H2" s="94"/>
      <c r="I2" s="94"/>
      <c r="J2" s="95" t="s">
        <v>0</v>
      </c>
      <c r="K2" s="95"/>
      <c r="L2" s="95"/>
      <c r="M2" s="95"/>
    </row>
    <row r="3" spans="2:13" ht="12.75" customHeight="1" x14ac:dyDescent="0.2">
      <c r="B3" s="94"/>
      <c r="C3" s="94"/>
      <c r="D3" s="94"/>
      <c r="E3" s="94"/>
      <c r="F3" s="94"/>
      <c r="G3" s="94"/>
      <c r="H3" s="94"/>
      <c r="I3" s="94"/>
      <c r="J3" s="96" t="s">
        <v>106</v>
      </c>
      <c r="K3" s="96"/>
      <c r="L3" s="96"/>
      <c r="M3" s="97" t="s">
        <v>109</v>
      </c>
    </row>
    <row r="4" spans="2:13" ht="12.75" customHeight="1" x14ac:dyDescent="0.2">
      <c r="B4" s="94"/>
      <c r="C4" s="94"/>
      <c r="D4" s="94"/>
      <c r="E4" s="94"/>
      <c r="F4" s="94"/>
      <c r="G4" s="94"/>
      <c r="H4" s="94"/>
      <c r="I4" s="94"/>
      <c r="J4" s="96"/>
      <c r="K4" s="96"/>
      <c r="L4" s="96"/>
      <c r="M4" s="98"/>
    </row>
    <row r="5" spans="2:13" ht="12.75" customHeight="1" x14ac:dyDescent="0.2">
      <c r="B5" s="94"/>
      <c r="C5" s="94"/>
      <c r="D5" s="94"/>
      <c r="E5" s="94"/>
      <c r="F5" s="94"/>
      <c r="G5" s="94"/>
      <c r="H5" s="94"/>
      <c r="I5" s="94"/>
      <c r="J5" s="96"/>
      <c r="K5" s="96"/>
      <c r="L5" s="96"/>
      <c r="M5" s="99" t="s">
        <v>1</v>
      </c>
    </row>
    <row r="6" spans="2:13" ht="12.75" customHeight="1" x14ac:dyDescent="0.2">
      <c r="B6" s="94"/>
      <c r="C6" s="94"/>
      <c r="D6" s="94"/>
      <c r="E6" s="94"/>
      <c r="F6" s="94"/>
      <c r="G6" s="94"/>
      <c r="H6" s="94"/>
      <c r="I6" s="94"/>
      <c r="J6" s="96"/>
      <c r="K6" s="96"/>
      <c r="L6" s="96"/>
      <c r="M6" s="100"/>
    </row>
    <row r="7" spans="2:13" x14ac:dyDescent="0.2">
      <c r="B7" s="78" t="s">
        <v>2</v>
      </c>
      <c r="C7" s="78"/>
      <c r="D7" s="78"/>
      <c r="E7" s="78"/>
      <c r="F7" s="78"/>
      <c r="G7" s="78"/>
      <c r="H7" s="78"/>
      <c r="I7" s="78"/>
      <c r="J7" s="79"/>
      <c r="K7" s="79"/>
      <c r="L7" s="79"/>
      <c r="M7" s="79"/>
    </row>
    <row r="8" spans="2:13" x14ac:dyDescent="0.2">
      <c r="B8" s="78" t="s">
        <v>3</v>
      </c>
      <c r="C8" s="78"/>
      <c r="D8" s="78"/>
      <c r="E8" s="78"/>
      <c r="F8" s="78"/>
      <c r="G8" s="78"/>
      <c r="H8" s="78"/>
      <c r="I8" s="78"/>
      <c r="J8" s="111"/>
      <c r="K8" s="111"/>
      <c r="L8" s="111"/>
      <c r="M8" s="111"/>
    </row>
    <row r="9" spans="2:13" x14ac:dyDescent="0.2">
      <c r="B9" s="91" t="s">
        <v>4</v>
      </c>
      <c r="C9" s="92"/>
      <c r="D9" s="92"/>
      <c r="E9" s="92"/>
      <c r="F9" s="92"/>
      <c r="G9" s="92"/>
      <c r="H9" s="92"/>
      <c r="I9" s="93"/>
      <c r="J9" s="79"/>
      <c r="K9" s="79"/>
      <c r="L9" s="79"/>
      <c r="M9" s="79"/>
    </row>
    <row r="10" spans="2:13" x14ac:dyDescent="0.2">
      <c r="B10" s="78" t="s">
        <v>5</v>
      </c>
      <c r="C10" s="78"/>
      <c r="D10" s="78"/>
      <c r="E10" s="78"/>
      <c r="F10" s="78"/>
      <c r="G10" s="78"/>
      <c r="H10" s="78"/>
      <c r="I10" s="78"/>
      <c r="J10" s="79"/>
      <c r="K10" s="79"/>
      <c r="L10" s="79"/>
      <c r="M10" s="79"/>
    </row>
    <row r="11" spans="2:13" x14ac:dyDescent="0.2">
      <c r="B11" s="78" t="s">
        <v>6</v>
      </c>
      <c r="C11" s="78"/>
      <c r="D11" s="78"/>
      <c r="E11" s="78"/>
      <c r="F11" s="78"/>
      <c r="G11" s="78"/>
      <c r="H11" s="78"/>
      <c r="I11" s="78"/>
      <c r="J11" s="79"/>
      <c r="K11" s="79"/>
      <c r="L11" s="79"/>
      <c r="M11" s="79"/>
    </row>
    <row r="12" spans="2:13" x14ac:dyDescent="0.2">
      <c r="B12" s="78" t="s">
        <v>7</v>
      </c>
      <c r="C12" s="78"/>
      <c r="D12" s="78"/>
      <c r="E12" s="78"/>
      <c r="F12" s="78"/>
      <c r="G12" s="78"/>
      <c r="H12" s="78"/>
      <c r="I12" s="78"/>
      <c r="J12" s="89"/>
      <c r="K12" s="79"/>
      <c r="L12" s="79"/>
      <c r="M12" s="79"/>
    </row>
    <row r="13" spans="2:13" x14ac:dyDescent="0.2">
      <c r="B13" s="78" t="s">
        <v>8</v>
      </c>
      <c r="C13" s="78"/>
      <c r="D13" s="78"/>
      <c r="E13" s="78"/>
      <c r="F13" s="78"/>
      <c r="G13" s="78"/>
      <c r="H13" s="78"/>
      <c r="I13" s="78"/>
      <c r="J13" s="90"/>
      <c r="K13" s="90"/>
      <c r="L13" s="90"/>
      <c r="M13" s="90"/>
    </row>
    <row r="14" spans="2:13" x14ac:dyDescent="0.2">
      <c r="B14" s="78" t="s">
        <v>9</v>
      </c>
      <c r="C14" s="78"/>
      <c r="D14" s="78"/>
      <c r="E14" s="78"/>
      <c r="F14" s="78"/>
      <c r="G14" s="78"/>
      <c r="H14" s="78"/>
      <c r="I14" s="78"/>
      <c r="J14" s="79"/>
      <c r="K14" s="79"/>
      <c r="L14" s="79"/>
      <c r="M14" s="79"/>
    </row>
    <row r="15" spans="2:13" ht="12.75" customHeight="1" x14ac:dyDescent="0.2">
      <c r="B15" s="27" t="s">
        <v>10</v>
      </c>
      <c r="C15" s="24" t="s">
        <v>11</v>
      </c>
      <c r="D15" s="80" t="s">
        <v>12</v>
      </c>
      <c r="E15" s="81"/>
      <c r="F15" s="81"/>
      <c r="G15" s="81"/>
      <c r="H15" s="81"/>
      <c r="I15" s="81"/>
      <c r="J15" s="81"/>
      <c r="K15" s="81"/>
      <c r="L15" s="81"/>
      <c r="M15" s="82"/>
    </row>
    <row r="16" spans="2:13" s="4" customFormat="1" ht="12.75" customHeight="1" x14ac:dyDescent="0.2">
      <c r="B16" s="83" t="s">
        <v>13</v>
      </c>
      <c r="C16" s="3">
        <v>1</v>
      </c>
      <c r="D16" s="86" t="s">
        <v>14</v>
      </c>
      <c r="E16" s="87"/>
      <c r="F16" s="87"/>
      <c r="G16" s="87"/>
      <c r="H16" s="87"/>
      <c r="I16" s="87"/>
      <c r="J16" s="87"/>
      <c r="K16" s="87"/>
      <c r="L16" s="87"/>
      <c r="M16" s="88"/>
    </row>
    <row r="17" spans="2:13" s="4" customFormat="1" ht="12.75" customHeight="1" x14ac:dyDescent="0.2">
      <c r="B17" s="84"/>
      <c r="C17" s="3">
        <v>2</v>
      </c>
      <c r="D17" s="86" t="s">
        <v>15</v>
      </c>
      <c r="E17" s="87"/>
      <c r="F17" s="87"/>
      <c r="G17" s="87"/>
      <c r="H17" s="87"/>
      <c r="I17" s="87"/>
      <c r="J17" s="87"/>
      <c r="K17" s="87"/>
      <c r="L17" s="87"/>
      <c r="M17" s="88"/>
    </row>
    <row r="18" spans="2:13" s="4" customFormat="1" ht="12.75" customHeight="1" x14ac:dyDescent="0.2">
      <c r="B18" s="84"/>
      <c r="C18" s="3">
        <v>3</v>
      </c>
      <c r="D18" s="86" t="s">
        <v>16</v>
      </c>
      <c r="E18" s="87"/>
      <c r="F18" s="87"/>
      <c r="G18" s="87"/>
      <c r="H18" s="87"/>
      <c r="I18" s="87"/>
      <c r="J18" s="87"/>
      <c r="K18" s="87"/>
      <c r="L18" s="87"/>
      <c r="M18" s="88"/>
    </row>
    <row r="19" spans="2:13" s="4" customFormat="1" ht="17.25" customHeight="1" x14ac:dyDescent="0.2">
      <c r="B19" s="84"/>
      <c r="C19" s="3">
        <v>4</v>
      </c>
      <c r="D19" s="86" t="s">
        <v>17</v>
      </c>
      <c r="E19" s="87"/>
      <c r="F19" s="87"/>
      <c r="G19" s="87"/>
      <c r="H19" s="87"/>
      <c r="I19" s="87"/>
      <c r="J19" s="87"/>
      <c r="K19" s="87"/>
      <c r="L19" s="87"/>
      <c r="M19" s="88"/>
    </row>
    <row r="20" spans="2:13" s="4" customFormat="1" ht="17.25" customHeight="1" x14ac:dyDescent="0.2">
      <c r="B20" s="84"/>
      <c r="C20" s="3">
        <v>5</v>
      </c>
      <c r="D20" s="86" t="s">
        <v>18</v>
      </c>
      <c r="E20" s="87"/>
      <c r="F20" s="87"/>
      <c r="G20" s="87"/>
      <c r="H20" s="87"/>
      <c r="I20" s="87"/>
      <c r="J20" s="87"/>
      <c r="K20" s="87"/>
      <c r="L20" s="87"/>
      <c r="M20" s="88"/>
    </row>
    <row r="21" spans="2:13" s="4" customFormat="1" ht="17.25" customHeight="1" x14ac:dyDescent="0.2">
      <c r="B21" s="84"/>
      <c r="C21" s="3">
        <v>6</v>
      </c>
      <c r="D21" s="86" t="s">
        <v>19</v>
      </c>
      <c r="E21" s="87"/>
      <c r="F21" s="87"/>
      <c r="G21" s="87"/>
      <c r="H21" s="87"/>
      <c r="I21" s="87"/>
      <c r="J21" s="87"/>
      <c r="K21" s="87"/>
      <c r="L21" s="87"/>
      <c r="M21" s="88"/>
    </row>
    <row r="22" spans="2:13" s="4" customFormat="1" ht="17.25" customHeight="1" x14ac:dyDescent="0.2">
      <c r="B22" s="84"/>
      <c r="C22" s="3">
        <v>7</v>
      </c>
      <c r="D22" s="86" t="s">
        <v>20</v>
      </c>
      <c r="E22" s="87"/>
      <c r="F22" s="87"/>
      <c r="G22" s="87"/>
      <c r="H22" s="87"/>
      <c r="I22" s="87"/>
      <c r="J22" s="87"/>
      <c r="K22" s="87"/>
      <c r="L22" s="76" t="s">
        <v>21</v>
      </c>
      <c r="M22" s="77"/>
    </row>
    <row r="23" spans="2:13" s="4" customFormat="1" ht="30" customHeight="1" x14ac:dyDescent="0.2">
      <c r="B23" s="84"/>
      <c r="C23" s="3">
        <v>8</v>
      </c>
      <c r="D23" s="86" t="s">
        <v>22</v>
      </c>
      <c r="E23" s="87"/>
      <c r="F23" s="87"/>
      <c r="G23" s="87"/>
      <c r="H23" s="87"/>
      <c r="I23" s="87"/>
      <c r="J23" s="87"/>
      <c r="K23" s="87"/>
      <c r="L23" s="87"/>
      <c r="M23" s="88"/>
    </row>
    <row r="24" spans="2:13" s="4" customFormat="1" ht="24.75" customHeight="1" x14ac:dyDescent="0.2">
      <c r="B24" s="84"/>
      <c r="C24" s="3">
        <v>9</v>
      </c>
      <c r="D24" s="86" t="s">
        <v>23</v>
      </c>
      <c r="E24" s="87"/>
      <c r="F24" s="87"/>
      <c r="G24" s="87"/>
      <c r="H24" s="87"/>
      <c r="I24" s="87"/>
      <c r="J24" s="87"/>
      <c r="K24" s="87"/>
      <c r="L24" s="87"/>
      <c r="M24" s="88"/>
    </row>
    <row r="25" spans="2:13" s="4" customFormat="1" ht="17.25" customHeight="1" x14ac:dyDescent="0.2">
      <c r="B25" s="84"/>
      <c r="C25" s="3">
        <v>10</v>
      </c>
      <c r="D25" s="86" t="s">
        <v>24</v>
      </c>
      <c r="E25" s="87"/>
      <c r="F25" s="87"/>
      <c r="G25" s="87"/>
      <c r="H25" s="87"/>
      <c r="I25" s="87"/>
      <c r="J25" s="87"/>
      <c r="K25" s="87"/>
      <c r="L25" s="87"/>
      <c r="M25" s="88"/>
    </row>
    <row r="26" spans="2:13" s="4" customFormat="1" ht="17.25" customHeight="1" x14ac:dyDescent="0.2">
      <c r="B26" s="84"/>
      <c r="C26" s="28">
        <v>11</v>
      </c>
      <c r="D26" s="73" t="s">
        <v>25</v>
      </c>
      <c r="E26" s="74"/>
      <c r="F26" s="74"/>
      <c r="G26" s="74"/>
      <c r="H26" s="74"/>
      <c r="I26" s="74"/>
      <c r="J26" s="74"/>
      <c r="K26" s="74"/>
      <c r="L26" s="74"/>
      <c r="M26" s="75"/>
    </row>
    <row r="27" spans="2:13" s="4" customFormat="1" ht="17.25" customHeight="1" x14ac:dyDescent="0.2">
      <c r="B27" s="84"/>
      <c r="C27" s="28">
        <v>12</v>
      </c>
      <c r="D27" s="73" t="s">
        <v>26</v>
      </c>
      <c r="E27" s="74"/>
      <c r="F27" s="74"/>
      <c r="G27" s="74"/>
      <c r="H27" s="74"/>
      <c r="I27" s="74"/>
      <c r="J27" s="74"/>
      <c r="K27" s="74"/>
      <c r="L27" s="74"/>
      <c r="M27" s="75"/>
    </row>
    <row r="28" spans="2:13" s="4" customFormat="1" x14ac:dyDescent="0.2">
      <c r="B28" s="84"/>
      <c r="C28" s="28">
        <v>13</v>
      </c>
      <c r="D28" s="73" t="s">
        <v>27</v>
      </c>
      <c r="E28" s="74"/>
      <c r="F28" s="74"/>
      <c r="G28" s="74"/>
      <c r="H28" s="74"/>
      <c r="I28" s="74"/>
      <c r="J28" s="74"/>
      <c r="K28" s="74"/>
      <c r="L28" s="76" t="s">
        <v>21</v>
      </c>
      <c r="M28" s="77"/>
    </row>
    <row r="29" spans="2:13" s="4" customFormat="1" ht="41.25" customHeight="1" x14ac:dyDescent="0.2">
      <c r="B29" s="84"/>
      <c r="C29" s="28">
        <v>14</v>
      </c>
      <c r="D29" s="73" t="s">
        <v>28</v>
      </c>
      <c r="E29" s="74"/>
      <c r="F29" s="74"/>
      <c r="G29" s="74"/>
      <c r="H29" s="74"/>
      <c r="I29" s="74"/>
      <c r="J29" s="74"/>
      <c r="K29" s="74"/>
      <c r="L29" s="74"/>
      <c r="M29" s="75"/>
    </row>
    <row r="30" spans="2:13" x14ac:dyDescent="0.2">
      <c r="B30" s="84"/>
      <c r="C30" s="24" t="s">
        <v>11</v>
      </c>
      <c r="D30" s="80" t="s">
        <v>29</v>
      </c>
      <c r="E30" s="81"/>
      <c r="F30" s="81"/>
      <c r="G30" s="81"/>
      <c r="H30" s="81"/>
      <c r="I30" s="81"/>
      <c r="J30" s="81"/>
      <c r="K30" s="82"/>
      <c r="L30" s="25" t="s">
        <v>10</v>
      </c>
      <c r="M30" s="26" t="s">
        <v>30</v>
      </c>
    </row>
    <row r="31" spans="2:13" ht="39.75" customHeight="1" x14ac:dyDescent="0.2">
      <c r="B31" s="84"/>
      <c r="C31" s="29">
        <v>15</v>
      </c>
      <c r="D31" s="66" t="s">
        <v>31</v>
      </c>
      <c r="E31" s="67"/>
      <c r="F31" s="67"/>
      <c r="G31" s="67"/>
      <c r="H31" s="67"/>
      <c r="I31" s="67"/>
      <c r="J31" s="67"/>
      <c r="K31" s="68"/>
      <c r="L31" s="5"/>
      <c r="M31" s="5"/>
    </row>
    <row r="32" spans="2:13" ht="48.75" customHeight="1" x14ac:dyDescent="0.2">
      <c r="B32" s="85"/>
      <c r="C32" s="29">
        <v>16</v>
      </c>
      <c r="D32" s="66" t="s">
        <v>32</v>
      </c>
      <c r="E32" s="67"/>
      <c r="F32" s="67"/>
      <c r="G32" s="67"/>
      <c r="H32" s="67"/>
      <c r="I32" s="67"/>
      <c r="J32" s="67"/>
      <c r="K32" s="68"/>
      <c r="L32" s="5"/>
      <c r="M32" s="5"/>
    </row>
    <row r="33" spans="2:15" x14ac:dyDescent="0.2">
      <c r="B33" s="69" t="s">
        <v>33</v>
      </c>
      <c r="C33" s="69"/>
      <c r="D33" s="69"/>
      <c r="E33" s="69"/>
      <c r="F33" s="69"/>
      <c r="G33" s="69"/>
      <c r="H33" s="69"/>
      <c r="I33" s="69"/>
      <c r="J33" s="69"/>
      <c r="K33" s="69"/>
      <c r="L33" s="69"/>
      <c r="M33" s="69"/>
    </row>
    <row r="34" spans="2:15" x14ac:dyDescent="0.2">
      <c r="B34" s="36" t="s">
        <v>34</v>
      </c>
      <c r="C34" s="36"/>
      <c r="D34" s="36"/>
      <c r="E34" s="36"/>
      <c r="F34" s="36"/>
      <c r="G34" s="36"/>
      <c r="H34" s="36"/>
      <c r="I34" s="36"/>
      <c r="J34" s="36"/>
      <c r="K34" s="36"/>
      <c r="L34" s="36"/>
      <c r="M34" s="36"/>
    </row>
    <row r="35" spans="2:15" ht="45" customHeight="1" x14ac:dyDescent="0.2">
      <c r="B35" s="70" t="s">
        <v>35</v>
      </c>
      <c r="C35" s="71"/>
      <c r="D35" s="71"/>
      <c r="E35" s="71"/>
      <c r="F35" s="71"/>
      <c r="G35" s="71"/>
      <c r="H35" s="71"/>
      <c r="I35" s="71"/>
      <c r="J35" s="71"/>
      <c r="K35" s="71"/>
      <c r="L35" s="71"/>
      <c r="M35" s="72"/>
    </row>
    <row r="36" spans="2:15" x14ac:dyDescent="0.2">
      <c r="B36" s="70" t="s">
        <v>36</v>
      </c>
      <c r="C36" s="71"/>
      <c r="D36" s="71"/>
      <c r="E36" s="71"/>
      <c r="F36" s="71"/>
      <c r="G36" s="71"/>
      <c r="H36" s="71"/>
      <c r="I36" s="71"/>
      <c r="J36" s="71"/>
      <c r="K36" s="71"/>
      <c r="L36" s="6" t="s">
        <v>37</v>
      </c>
      <c r="M36" s="7" t="s">
        <v>38</v>
      </c>
    </row>
    <row r="37" spans="2:15" ht="27" customHeight="1" x14ac:dyDescent="0.2">
      <c r="B37" s="51" t="s">
        <v>39</v>
      </c>
      <c r="C37" s="39" t="s">
        <v>40</v>
      </c>
      <c r="D37" s="54" t="s">
        <v>41</v>
      </c>
      <c r="E37" s="54"/>
      <c r="F37" s="54"/>
      <c r="G37" s="54"/>
      <c r="H37" s="54"/>
      <c r="I37" s="54"/>
      <c r="J37" s="54"/>
      <c r="K37" s="54"/>
      <c r="L37" s="54"/>
      <c r="M37" s="55"/>
    </row>
    <row r="38" spans="2:15" s="4" customFormat="1" x14ac:dyDescent="0.2">
      <c r="B38" s="52"/>
      <c r="C38" s="40"/>
      <c r="D38" s="54" t="s">
        <v>42</v>
      </c>
      <c r="E38" s="54"/>
      <c r="F38" s="54"/>
      <c r="G38" s="54"/>
      <c r="H38" s="54"/>
      <c r="I38" s="54"/>
      <c r="J38" s="54"/>
      <c r="K38" s="54"/>
      <c r="L38" s="54"/>
      <c r="M38" s="55"/>
    </row>
    <row r="39" spans="2:15" s="4" customFormat="1" x14ac:dyDescent="0.2">
      <c r="B39" s="52"/>
      <c r="C39" s="41"/>
      <c r="D39" s="54" t="s">
        <v>43</v>
      </c>
      <c r="E39" s="54"/>
      <c r="F39" s="54"/>
      <c r="G39" s="54"/>
      <c r="H39" s="54"/>
      <c r="I39" s="54"/>
      <c r="J39" s="54"/>
      <c r="K39" s="54"/>
      <c r="L39" s="54"/>
      <c r="M39" s="55"/>
    </row>
    <row r="40" spans="2:15" s="4" customFormat="1" ht="57" customHeight="1" x14ac:dyDescent="0.2">
      <c r="B40" s="52"/>
      <c r="C40" s="8" t="s">
        <v>44</v>
      </c>
      <c r="D40" s="56" t="s">
        <v>45</v>
      </c>
      <c r="E40" s="57"/>
      <c r="F40" s="57"/>
      <c r="G40" s="57"/>
      <c r="H40" s="57"/>
      <c r="I40" s="57"/>
      <c r="J40" s="57"/>
      <c r="K40" s="57"/>
      <c r="L40" s="57"/>
      <c r="M40" s="58"/>
    </row>
    <row r="41" spans="2:15" s="4" customFormat="1" ht="15.75" customHeight="1" x14ac:dyDescent="0.2">
      <c r="B41" s="52"/>
      <c r="C41" s="39" t="s">
        <v>46</v>
      </c>
      <c r="D41" s="57" t="s">
        <v>47</v>
      </c>
      <c r="E41" s="57"/>
      <c r="F41" s="57"/>
      <c r="G41" s="57"/>
      <c r="H41" s="57"/>
      <c r="I41" s="57"/>
      <c r="J41" s="57"/>
      <c r="K41" s="57"/>
      <c r="L41" s="57"/>
      <c r="M41" s="58"/>
    </row>
    <row r="42" spans="2:15" s="4" customFormat="1" ht="15.75" customHeight="1" x14ac:dyDescent="0.2">
      <c r="B42" s="52"/>
      <c r="C42" s="40"/>
      <c r="D42" s="47" t="s">
        <v>48</v>
      </c>
      <c r="E42" s="47"/>
      <c r="F42" s="47"/>
      <c r="G42" s="47"/>
      <c r="H42" s="47"/>
      <c r="I42" s="47"/>
      <c r="J42" s="47"/>
      <c r="K42" s="47"/>
      <c r="L42" s="47"/>
      <c r="M42" s="48"/>
    </row>
    <row r="43" spans="2:15" s="4" customFormat="1" ht="15.75" customHeight="1" x14ac:dyDescent="0.2">
      <c r="B43" s="52"/>
      <c r="C43" s="40"/>
      <c r="D43" s="62" t="str">
        <f>VLOOKUP(N43,BOTON!$A$6:$K$98,2,FALSE)</f>
        <v>Ing. Irene Cedeño, al teléfono 3989400, Ext. 3019 / 3026 o al correo electrónico iccedenio@espe.edu.ec</v>
      </c>
      <c r="E43" s="45"/>
      <c r="F43" s="45"/>
      <c r="G43" s="45"/>
      <c r="H43" s="45"/>
      <c r="I43" s="45"/>
      <c r="J43" s="45"/>
      <c r="K43" s="45"/>
      <c r="L43" s="45"/>
      <c r="M43" s="46"/>
      <c r="N43" s="4" t="str">
        <f>IF($M$5="MATRIZ","MC",IF($M$5="LATACUNGA","LC",IF($M$5="SANTO DOMINGO","SC")))</f>
        <v>MC</v>
      </c>
      <c r="O43" s="1"/>
    </row>
    <row r="44" spans="2:15" ht="27.75" customHeight="1" x14ac:dyDescent="0.2">
      <c r="B44" s="52"/>
      <c r="C44" s="34" t="s">
        <v>49</v>
      </c>
      <c r="D44" s="59" t="s">
        <v>50</v>
      </c>
      <c r="E44" s="60"/>
      <c r="F44" s="60"/>
      <c r="G44" s="60"/>
      <c r="H44" s="60"/>
      <c r="I44" s="60"/>
      <c r="J44" s="60"/>
      <c r="K44" s="60"/>
      <c r="L44" s="60"/>
      <c r="M44" s="61"/>
      <c r="N44" s="4" t="str">
        <f>IF($M$5="MATRIZ","MD",IF($M$5="LATACUNGA","LD",IF($M$5="SANTO DOMINGO","SD")))</f>
        <v>MD</v>
      </c>
    </row>
    <row r="45" spans="2:15" x14ac:dyDescent="0.2">
      <c r="B45" s="52"/>
      <c r="C45" s="34"/>
      <c r="D45" s="62" t="str">
        <f>VLOOKUP(N44,BOTON!$A$6:$K$1038,2,FALSE)</f>
        <v>Ing. Edison Sosa al teléfono 3989400, Ext. 3080 o al correo electrónico easosa@espe.edu.ec</v>
      </c>
      <c r="E45" s="45"/>
      <c r="F45" s="45"/>
      <c r="G45" s="45"/>
      <c r="H45" s="45"/>
      <c r="I45" s="45"/>
      <c r="J45" s="45"/>
      <c r="K45" s="45"/>
      <c r="L45" s="45"/>
      <c r="M45" s="46"/>
    </row>
    <row r="46" spans="2:15" ht="16.5" customHeight="1" x14ac:dyDescent="0.2">
      <c r="B46" s="52"/>
      <c r="C46" s="34"/>
      <c r="D46" s="63" t="s">
        <v>51</v>
      </c>
      <c r="E46" s="47"/>
      <c r="F46" s="47"/>
      <c r="G46" s="47"/>
      <c r="H46" s="47"/>
      <c r="I46" s="47"/>
      <c r="J46" s="47"/>
      <c r="K46" s="47"/>
      <c r="L46" s="47"/>
      <c r="M46" s="48"/>
    </row>
    <row r="47" spans="2:15" ht="16.5" customHeight="1" x14ac:dyDescent="0.2">
      <c r="B47" s="52"/>
      <c r="C47" s="34"/>
      <c r="D47" s="64" t="s">
        <v>52</v>
      </c>
      <c r="E47" s="49"/>
      <c r="F47" s="49"/>
      <c r="G47" s="49"/>
      <c r="H47" s="49"/>
      <c r="I47" s="49"/>
      <c r="J47" s="49"/>
      <c r="K47" s="49"/>
      <c r="L47" s="49"/>
      <c r="M47" s="50"/>
    </row>
    <row r="48" spans="2:15" ht="15" customHeight="1" x14ac:dyDescent="0.2">
      <c r="B48" s="52"/>
      <c r="C48" s="34" t="s">
        <v>53</v>
      </c>
      <c r="D48" s="65" t="s">
        <v>54</v>
      </c>
      <c r="E48" s="43"/>
      <c r="F48" s="43"/>
      <c r="G48" s="43"/>
      <c r="H48" s="43"/>
      <c r="I48" s="43"/>
      <c r="J48" s="43"/>
      <c r="K48" s="43"/>
      <c r="L48" s="43"/>
      <c r="M48" s="44"/>
      <c r="N48" s="4" t="str">
        <f>IF($M$5="MATRIZ","Me",IF($M$5="LATACUNGA","LE",IF($M$5="SANTO DOMINGO","SE")))</f>
        <v>Me</v>
      </c>
    </row>
    <row r="49" spans="2:14" x14ac:dyDescent="0.2">
      <c r="B49" s="52"/>
      <c r="C49" s="34"/>
      <c r="D49" s="62" t="str">
        <f>VLOOKUP(N48,BOTON!$A$6:$K$98,2,FALSE)</f>
        <v xml:space="preserve">Área de Seguridad Física al teléfono 3989400, Ext. 1022 o al correo electrónico seg.fisica@espe.edu.ec / vebasantes@espe.edu.ec	</v>
      </c>
      <c r="E49" s="45"/>
      <c r="F49" s="45"/>
      <c r="G49" s="45"/>
      <c r="H49" s="45"/>
      <c r="I49" s="45"/>
      <c r="J49" s="45"/>
      <c r="K49" s="45"/>
      <c r="L49" s="45"/>
      <c r="M49" s="46"/>
      <c r="N49" s="4"/>
    </row>
    <row r="50" spans="2:14" ht="16.5" customHeight="1" x14ac:dyDescent="0.2">
      <c r="B50" s="52"/>
      <c r="C50" s="34"/>
      <c r="D50" s="63" t="s">
        <v>55</v>
      </c>
      <c r="E50" s="47"/>
      <c r="F50" s="47"/>
      <c r="G50" s="47"/>
      <c r="H50" s="47"/>
      <c r="I50" s="47"/>
      <c r="J50" s="47"/>
      <c r="K50" s="47"/>
      <c r="L50" s="47"/>
      <c r="M50" s="48"/>
    </row>
    <row r="51" spans="2:14" ht="16.5" customHeight="1" x14ac:dyDescent="0.2">
      <c r="B51" s="52"/>
      <c r="C51" s="39"/>
      <c r="D51" s="63" t="s">
        <v>56</v>
      </c>
      <c r="E51" s="47"/>
      <c r="F51" s="47"/>
      <c r="G51" s="47"/>
      <c r="H51" s="47"/>
      <c r="I51" s="47"/>
      <c r="J51" s="47"/>
      <c r="K51" s="47"/>
      <c r="L51" s="47"/>
      <c r="M51" s="48"/>
    </row>
    <row r="52" spans="2:14" ht="27" customHeight="1" x14ac:dyDescent="0.2">
      <c r="B52" s="52"/>
      <c r="C52" s="39" t="s">
        <v>57</v>
      </c>
      <c r="D52" s="42" t="s">
        <v>58</v>
      </c>
      <c r="E52" s="43"/>
      <c r="F52" s="43"/>
      <c r="G52" s="43"/>
      <c r="H52" s="43"/>
      <c r="I52" s="43"/>
      <c r="J52" s="43"/>
      <c r="K52" s="43"/>
      <c r="L52" s="43"/>
      <c r="M52" s="44"/>
      <c r="N52" s="4" t="str">
        <f>IF($M$5="MATRIZ","MF",IF($M$5="LATACUNGA","LF",IF($M$5="SANTO DOMINGO","SF")))</f>
        <v>MF</v>
      </c>
    </row>
    <row r="53" spans="2:14" x14ac:dyDescent="0.2">
      <c r="B53" s="52"/>
      <c r="C53" s="40"/>
      <c r="D53" s="45" t="str">
        <f>VLOOKUP(N52,BOTON!$A$6:$K$98,2,FALSE)</f>
        <v>Área de Archivo al teléfono 3989400, Ext. 1056 o al correo electrónico archivo@espe.edu.ec</v>
      </c>
      <c r="E53" s="45"/>
      <c r="F53" s="45"/>
      <c r="G53" s="45"/>
      <c r="H53" s="45"/>
      <c r="I53" s="45"/>
      <c r="J53" s="45"/>
      <c r="K53" s="45"/>
      <c r="L53" s="45"/>
      <c r="M53" s="46"/>
      <c r="N53" s="4"/>
    </row>
    <row r="54" spans="2:14" ht="16.5" customHeight="1" x14ac:dyDescent="0.2">
      <c r="B54" s="52"/>
      <c r="C54" s="40"/>
      <c r="D54" s="47" t="s">
        <v>59</v>
      </c>
      <c r="E54" s="47"/>
      <c r="F54" s="47"/>
      <c r="G54" s="47"/>
      <c r="H54" s="47"/>
      <c r="I54" s="47"/>
      <c r="J54" s="47"/>
      <c r="K54" s="47"/>
      <c r="L54" s="47"/>
      <c r="M54" s="48"/>
    </row>
    <row r="55" spans="2:14" ht="16.5" customHeight="1" x14ac:dyDescent="0.2">
      <c r="B55" s="53"/>
      <c r="C55" s="41"/>
      <c r="D55" s="49" t="s">
        <v>60</v>
      </c>
      <c r="E55" s="49"/>
      <c r="F55" s="49"/>
      <c r="G55" s="49"/>
      <c r="H55" s="49"/>
      <c r="I55" s="49"/>
      <c r="J55" s="49"/>
      <c r="K55" s="49"/>
      <c r="L55" s="49"/>
      <c r="M55" s="50"/>
    </row>
    <row r="56" spans="2:14" ht="12.75" customHeight="1" x14ac:dyDescent="0.2">
      <c r="B56" s="36" t="s">
        <v>34</v>
      </c>
      <c r="C56" s="36"/>
      <c r="D56" s="36"/>
      <c r="E56" s="36"/>
      <c r="F56" s="36"/>
      <c r="G56" s="36"/>
      <c r="H56" s="36"/>
      <c r="I56" s="36"/>
      <c r="J56" s="36"/>
      <c r="K56" s="36"/>
      <c r="L56" s="36"/>
      <c r="M56" s="36"/>
    </row>
    <row r="57" spans="2:14" ht="39.75" customHeight="1" x14ac:dyDescent="0.2">
      <c r="B57" s="34" t="s">
        <v>61</v>
      </c>
      <c r="C57" s="34"/>
      <c r="D57" s="9" t="s">
        <v>62</v>
      </c>
      <c r="E57" s="35" t="str">
        <f>VLOOKUP(N57,BOTON!$A$6:$K$98,2,FALSE)</f>
        <v>La UTH tramitará el pago de la liquidación de haberes únicamente si la documentación detallada en los numerales del 1 al 7 se encuentra completa y remitida al correo electrónico de Talento Humano (nomina@espe.edu.ec). No se almacenará información incompleta o parcial. Caso contrario no se podrá continuar con el trámite.</v>
      </c>
      <c r="F57" s="35"/>
      <c r="G57" s="35"/>
      <c r="H57" s="35"/>
      <c r="I57" s="35"/>
      <c r="J57" s="35"/>
      <c r="K57" s="35"/>
      <c r="L57" s="35"/>
      <c r="M57" s="35"/>
      <c r="N57" s="1" t="str">
        <f>IF($M$5="MATRIZ","MO",IF($M$5="LATACUNGA","LO",IF($M$5="SANTO DOMINGO","SDO")))</f>
        <v>MO</v>
      </c>
    </row>
    <row r="58" spans="2:14" ht="27.75" customHeight="1" x14ac:dyDescent="0.2">
      <c r="B58" s="34"/>
      <c r="C58" s="34"/>
      <c r="D58" s="9" t="s">
        <v>63</v>
      </c>
      <c r="E58" s="35" t="s">
        <v>64</v>
      </c>
      <c r="F58" s="35"/>
      <c r="G58" s="35"/>
      <c r="H58" s="35"/>
      <c r="I58" s="35"/>
      <c r="J58" s="35"/>
      <c r="K58" s="35"/>
      <c r="L58" s="35"/>
      <c r="M58" s="35"/>
    </row>
    <row r="59" spans="2:14" ht="39.75" customHeight="1" x14ac:dyDescent="0.2">
      <c r="B59" s="34"/>
      <c r="C59" s="34"/>
      <c r="D59" s="9" t="s">
        <v>65</v>
      </c>
      <c r="E59" s="35" t="str">
        <f>VLOOKUP(N59,BOTON!$A$6:$K$98,2,FALSE)</f>
        <v>Esta lista de requisitos es válida para el personal que se haya desvinculado a partir de octubre del 2022, quien se haya desvinculado antes de esa fecha deberá entregar la documentación con la lista de requisitos antigua, la misma que se encuentra publicada en el Micrositio de Talento Humano y tambien podrá consultarlo con la UTHM de MATRIZ.</v>
      </c>
      <c r="F59" s="35"/>
      <c r="G59" s="35"/>
      <c r="H59" s="35"/>
      <c r="I59" s="35"/>
      <c r="J59" s="35"/>
      <c r="K59" s="35"/>
      <c r="L59" s="35"/>
      <c r="M59" s="35"/>
      <c r="N59" s="1" t="str">
        <f>IF($M$5="MATRIZ","MO2",IF($M$5="LATACUNGA","LO2",IF($M$5="SANTO DOMINGO","SDO2")))</f>
        <v>MO2</v>
      </c>
    </row>
    <row r="60" spans="2:14" x14ac:dyDescent="0.2">
      <c r="B60" s="36" t="s">
        <v>66</v>
      </c>
      <c r="C60" s="37"/>
      <c r="D60" s="37"/>
      <c r="E60" s="37"/>
      <c r="F60" s="37"/>
      <c r="G60" s="37"/>
      <c r="H60" s="37"/>
      <c r="I60" s="37"/>
      <c r="J60" s="37"/>
      <c r="K60" s="37"/>
      <c r="L60" s="37"/>
      <c r="M60" s="37"/>
    </row>
    <row r="61" spans="2:14" x14ac:dyDescent="0.2"/>
    <row r="62" spans="2:14" x14ac:dyDescent="0.2">
      <c r="G62" s="38" t="s">
        <v>67</v>
      </c>
      <c r="H62" s="38"/>
      <c r="I62" s="38"/>
      <c r="J62" s="38"/>
      <c r="K62" s="38" t="s">
        <v>68</v>
      </c>
      <c r="L62" s="38"/>
      <c r="M62" s="38"/>
    </row>
    <row r="63" spans="2:14" ht="53.25" customHeight="1" x14ac:dyDescent="0.2">
      <c r="B63" s="30" t="s">
        <v>69</v>
      </c>
      <c r="C63" s="30"/>
      <c r="D63" s="30"/>
      <c r="E63" s="30"/>
      <c r="F63" s="30"/>
      <c r="G63" s="31"/>
      <c r="H63" s="31"/>
      <c r="I63" s="31"/>
      <c r="J63" s="31"/>
      <c r="K63" s="31"/>
      <c r="L63" s="31"/>
      <c r="M63" s="31"/>
    </row>
    <row r="64" spans="2:14" ht="53.25" customHeight="1" x14ac:dyDescent="0.2">
      <c r="B64" s="30" t="s">
        <v>70</v>
      </c>
      <c r="C64" s="30"/>
      <c r="D64" s="30"/>
      <c r="E64" s="30"/>
      <c r="F64" s="30"/>
      <c r="G64" s="32" t="str">
        <f>IF(J7="","",J7)</f>
        <v/>
      </c>
      <c r="H64" s="32"/>
      <c r="I64" s="32"/>
      <c r="J64" s="32"/>
      <c r="K64" s="33" t="s">
        <v>0</v>
      </c>
      <c r="L64" s="33"/>
      <c r="M64" s="33"/>
    </row>
    <row r="65" x14ac:dyDescent="0.2"/>
    <row r="66" ht="12.75" customHeight="1" x14ac:dyDescent="0.2"/>
  </sheetData>
  <sheetProtection algorithmName="SHA-512" hashValue="tI8mPQsQJ2mEnC9VAG4MwmUpwUxaWclJF50oPsHUoLXBUbvj4u+sWTPZ/E0/Wb7UbHmZs25mLm2ndu8GzsWeAg==" saltValue="1kC3DQr+EeNGN66EJQWn6g==" spinCount="100000" sheet="1" objects="1" scenarios="1"/>
  <mergeCells count="85">
    <mergeCell ref="B7:I7"/>
    <mergeCell ref="J7:M7"/>
    <mergeCell ref="B2:I6"/>
    <mergeCell ref="J2:M2"/>
    <mergeCell ref="J3:L6"/>
    <mergeCell ref="M3:M4"/>
    <mergeCell ref="M5:M6"/>
    <mergeCell ref="B8:I8"/>
    <mergeCell ref="J8:M8"/>
    <mergeCell ref="B9:I9"/>
    <mergeCell ref="J9:M9"/>
    <mergeCell ref="B10:I10"/>
    <mergeCell ref="J10:M10"/>
    <mergeCell ref="B11:I11"/>
    <mergeCell ref="J11:M11"/>
    <mergeCell ref="B12:I12"/>
    <mergeCell ref="J12:M12"/>
    <mergeCell ref="B13:I13"/>
    <mergeCell ref="J13:M13"/>
    <mergeCell ref="B14:I14"/>
    <mergeCell ref="J14:M14"/>
    <mergeCell ref="D15:M15"/>
    <mergeCell ref="B16:B32"/>
    <mergeCell ref="D16:M16"/>
    <mergeCell ref="D17:M17"/>
    <mergeCell ref="D18:M18"/>
    <mergeCell ref="D19:M19"/>
    <mergeCell ref="D20:M20"/>
    <mergeCell ref="D21:M21"/>
    <mergeCell ref="D30:K30"/>
    <mergeCell ref="D22:K22"/>
    <mergeCell ref="L22:M22"/>
    <mergeCell ref="D23:M23"/>
    <mergeCell ref="D24:M24"/>
    <mergeCell ref="D25:M25"/>
    <mergeCell ref="D26:M26"/>
    <mergeCell ref="D27:M27"/>
    <mergeCell ref="D28:K28"/>
    <mergeCell ref="L28:M28"/>
    <mergeCell ref="D29:M29"/>
    <mergeCell ref="D42:M42"/>
    <mergeCell ref="D43:M43"/>
    <mergeCell ref="D31:K31"/>
    <mergeCell ref="D32:K32"/>
    <mergeCell ref="B33:M33"/>
    <mergeCell ref="B34:M34"/>
    <mergeCell ref="B35:M35"/>
    <mergeCell ref="B36:K36"/>
    <mergeCell ref="C48:C51"/>
    <mergeCell ref="D48:M48"/>
    <mergeCell ref="D49:M49"/>
    <mergeCell ref="D50:M50"/>
    <mergeCell ref="D51:M51"/>
    <mergeCell ref="C44:C47"/>
    <mergeCell ref="D44:M44"/>
    <mergeCell ref="D45:M45"/>
    <mergeCell ref="D46:M46"/>
    <mergeCell ref="D47:M47"/>
    <mergeCell ref="G62:J62"/>
    <mergeCell ref="K62:M62"/>
    <mergeCell ref="C52:C55"/>
    <mergeCell ref="D52:M52"/>
    <mergeCell ref="D53:M53"/>
    <mergeCell ref="D54:M54"/>
    <mergeCell ref="D55:M55"/>
    <mergeCell ref="B56:M56"/>
    <mergeCell ref="B37:B55"/>
    <mergeCell ref="C37:C39"/>
    <mergeCell ref="D37:M37"/>
    <mergeCell ref="D38:M38"/>
    <mergeCell ref="D39:M39"/>
    <mergeCell ref="D40:M40"/>
    <mergeCell ref="C41:C43"/>
    <mergeCell ref="D41:M41"/>
    <mergeCell ref="B57:C59"/>
    <mergeCell ref="E57:M57"/>
    <mergeCell ref="E58:M58"/>
    <mergeCell ref="E59:M59"/>
    <mergeCell ref="B60:M60"/>
    <mergeCell ref="B63:F63"/>
    <mergeCell ref="G63:J63"/>
    <mergeCell ref="K63:M63"/>
    <mergeCell ref="B64:F64"/>
    <mergeCell ref="G64:J64"/>
    <mergeCell ref="K64:M64"/>
  </mergeCells>
  <dataValidations count="5">
    <dataValidation type="textLength" operator="equal" allowBlank="1" showInputMessage="1" showErrorMessage="1" errorTitle="ERRROR" error="Colocar cédula con 10 digitos" promptTitle="Ingresar Cédula con 10 digitos" prompt="Ingresar Cédula con 10 digitos" sqref="J8:M8" xr:uid="{B4C7C138-5AB3-403E-A45C-D4F65F6F623F}">
      <formula1>10</formula1>
    </dataValidation>
    <dataValidation type="date" allowBlank="1" showInputMessage="1" showErrorMessage="1" errorTitle="Información" error="Se debe ingresar solamente fechas, además de que según el formato, esta habilitado para:_x000a__x000a_MATRIZ: Personal que salio desde Octubre - 2022_x000a_Sedes/Extensinoes/UAE: Personal que salio desde Junio - 2024" sqref="J12:M12" xr:uid="{237E78C5-A6AD-4295-A2AE-A041A4C24503}">
      <formula1>44835</formula1>
      <formula2>47848</formula2>
    </dataValidation>
    <dataValidation type="whole" allowBlank="1" showInputMessage="1" showErrorMessage="1" errorTitle="SOLO DOCENTES" error="Recuerde:_x000a__x000a_Tiempo Completo: 40_x000a_Medio Tiempo: 20_x000a_Tiempo Parcial: 4-19" promptTitle="SOLO DOCENTES" prompt="Recuerde:_x000a__x000a_Tiempo Completo: 40_x000a_Medio Tiempo: 20_x000a_Tiempo Parcial: 4-19" sqref="J11:M11" xr:uid="{2318639A-497C-434E-A17D-2A2B95E6E065}">
      <formula1>4</formula1>
      <formula2>40</formula2>
    </dataValidation>
    <dataValidation type="textLength" allowBlank="1" showInputMessage="1" showErrorMessage="1" errorTitle="Colocar números" error="No colocar texto" promptTitle="Solamente número" prompt="Colocar solamente números" sqref="J13:M13" xr:uid="{89F36279-3EFD-4BB8-97D1-E6A0461F47B5}">
      <formula1>9</formula1>
      <formula2>10</formula2>
    </dataValidation>
    <dataValidation allowBlank="1" showInputMessage="1" errorTitle="Escribir en Mayuscula" error="Solamente escribir en Mayuscula" promptTitle="Seleccione su Sede" prompt="Recuerde seleccionar su sede en la parte superior derecha, recuadro amarillo." sqref="J7:M7" xr:uid="{C44DEF0B-A5B3-47AB-961F-1DE9AB5C70D7}"/>
  </dataValidations>
  <hyperlinks>
    <hyperlink ref="L36" r:id="rId1" xr:uid="{DE4DBA15-F7DC-4CD8-8631-CBA689D457FA}"/>
    <hyperlink ref="M36" r:id="rId2" xr:uid="{F8B08222-D55F-43C2-91A0-A9BB40FD11AA}"/>
    <hyperlink ref="L28" r:id="rId3" xr:uid="{D2162D62-24A6-4E56-9EBC-309899DAADCD}"/>
    <hyperlink ref="L22" r:id="rId4" xr:uid="{D30339A4-D108-435D-BA45-0C81EFEBE95D}"/>
  </hyperlinks>
  <pageMargins left="0.7" right="0.7" top="0.75" bottom="0.75" header="0.3" footer="0.3"/>
  <pageSetup paperSize="9" scale="58" orientation="portrait" horizontalDpi="1200" verticalDpi="1200" r:id="rId5"/>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CFFB900A-DA34-40B9-B25A-ABEE4AC66980}">
          <x14:formula1>
            <xm:f>BOTON!$A$1:$A$3</xm:f>
          </x14:formula1>
          <xm:sqref>M5:M6</xm:sqref>
        </x14:dataValidation>
        <x14:dataValidation type="list" allowBlank="1" showInputMessage="1" showErrorMessage="1" xr:uid="{0CDAAE99-2A92-427F-AAE5-38B25C132DA0}">
          <x14:formula1>
            <xm:f>BOTON!$A$28</xm:f>
          </x14:formula1>
          <xm:sqref>L31:M32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E5B6F-67FC-413A-82A3-26FD7BDB741D}">
  <sheetPr>
    <tabColor rgb="FF92D050"/>
  </sheetPr>
  <dimension ref="A1:M31"/>
  <sheetViews>
    <sheetView zoomScale="115" zoomScaleNormal="115" workbookViewId="0">
      <selection activeCell="M9" sqref="M9"/>
    </sheetView>
  </sheetViews>
  <sheetFormatPr baseColWidth="10" defaultColWidth="9.33203125" defaultRowHeight="12.75" x14ac:dyDescent="0.2"/>
  <cols>
    <col min="1" max="1" width="19.1640625" style="11" bestFit="1" customWidth="1"/>
    <col min="2" max="10" width="9.33203125" style="11"/>
    <col min="11" max="11" width="30" style="11" customWidth="1"/>
    <col min="12" max="12" width="15.83203125" style="11" customWidth="1"/>
    <col min="13" max="13" width="19.5" style="11" customWidth="1"/>
    <col min="14" max="16384" width="9.33203125" style="11"/>
  </cols>
  <sheetData>
    <row r="1" spans="1:11" x14ac:dyDescent="0.2">
      <c r="A1" s="10" t="s">
        <v>1</v>
      </c>
    </row>
    <row r="2" spans="1:11" x14ac:dyDescent="0.2">
      <c r="A2" s="10" t="s">
        <v>71</v>
      </c>
    </row>
    <row r="3" spans="1:11" x14ac:dyDescent="0.2">
      <c r="A3" s="10" t="s">
        <v>72</v>
      </c>
    </row>
    <row r="6" spans="1:11" ht="54.75" customHeight="1" x14ac:dyDescent="0.2">
      <c r="A6" s="12" t="s">
        <v>73</v>
      </c>
      <c r="B6" s="106" t="s">
        <v>107</v>
      </c>
      <c r="C6" s="106"/>
      <c r="D6" s="106"/>
      <c r="E6" s="106"/>
      <c r="F6" s="106"/>
      <c r="G6" s="106"/>
      <c r="H6" s="106"/>
      <c r="I6" s="106"/>
      <c r="J6" s="106"/>
      <c r="K6" s="106"/>
    </row>
    <row r="7" spans="1:11" ht="54.75" customHeight="1" x14ac:dyDescent="0.2">
      <c r="A7" s="13" t="s">
        <v>74</v>
      </c>
      <c r="B7" s="106" t="s">
        <v>75</v>
      </c>
      <c r="C7" s="107"/>
      <c r="D7" s="107"/>
      <c r="E7" s="107"/>
      <c r="F7" s="107"/>
      <c r="G7" s="107"/>
      <c r="H7" s="107"/>
      <c r="I7" s="107"/>
      <c r="J7" s="107"/>
      <c r="K7" s="107"/>
    </row>
    <row r="8" spans="1:11" ht="54.75" customHeight="1" x14ac:dyDescent="0.2">
      <c r="A8" s="13" t="s">
        <v>76</v>
      </c>
      <c r="B8" s="106" t="s">
        <v>108</v>
      </c>
      <c r="C8" s="107"/>
      <c r="D8" s="107"/>
      <c r="E8" s="107"/>
      <c r="F8" s="107"/>
      <c r="G8" s="107"/>
      <c r="H8" s="107"/>
      <c r="I8" s="107"/>
      <c r="J8" s="107"/>
      <c r="K8" s="107"/>
    </row>
    <row r="9" spans="1:11" ht="54.75" customHeight="1" x14ac:dyDescent="0.2">
      <c r="A9" s="13" t="s">
        <v>77</v>
      </c>
      <c r="B9" s="106" t="s">
        <v>78</v>
      </c>
      <c r="C9" s="107"/>
      <c r="D9" s="107"/>
      <c r="E9" s="107"/>
      <c r="F9" s="107"/>
      <c r="G9" s="107"/>
      <c r="H9" s="107"/>
      <c r="I9" s="107"/>
      <c r="J9" s="107"/>
      <c r="K9" s="107"/>
    </row>
    <row r="10" spans="1:11" ht="54.75" customHeight="1" x14ac:dyDescent="0.2">
      <c r="A10" s="14" t="s">
        <v>79</v>
      </c>
      <c r="B10" s="108" t="s">
        <v>80</v>
      </c>
      <c r="C10" s="108"/>
      <c r="D10" s="108"/>
      <c r="E10" s="108"/>
      <c r="F10" s="108"/>
      <c r="G10" s="108"/>
      <c r="H10" s="108"/>
      <c r="I10" s="108"/>
      <c r="J10" s="108"/>
      <c r="K10" s="108"/>
    </row>
    <row r="11" spans="1:11" ht="60" customHeight="1" x14ac:dyDescent="0.2">
      <c r="A11" s="15" t="s">
        <v>81</v>
      </c>
      <c r="B11" s="108" t="s">
        <v>82</v>
      </c>
      <c r="C11" s="109"/>
      <c r="D11" s="109"/>
      <c r="E11" s="109"/>
      <c r="F11" s="109"/>
      <c r="G11" s="109"/>
      <c r="H11" s="109"/>
      <c r="I11" s="109"/>
      <c r="J11" s="109"/>
      <c r="K11" s="109"/>
    </row>
    <row r="12" spans="1:11" ht="54.75" customHeight="1" x14ac:dyDescent="0.2">
      <c r="A12" s="15" t="s">
        <v>83</v>
      </c>
      <c r="B12" s="108" t="s">
        <v>84</v>
      </c>
      <c r="C12" s="108"/>
      <c r="D12" s="108"/>
      <c r="E12" s="108"/>
      <c r="F12" s="108"/>
      <c r="G12" s="108"/>
      <c r="H12" s="108"/>
      <c r="I12" s="108"/>
      <c r="J12" s="108"/>
      <c r="K12" s="108"/>
    </row>
    <row r="13" spans="1:11" ht="54.75" customHeight="1" x14ac:dyDescent="0.2">
      <c r="A13" s="15" t="s">
        <v>85</v>
      </c>
      <c r="B13" s="108" t="s">
        <v>86</v>
      </c>
      <c r="C13" s="108"/>
      <c r="D13" s="108"/>
      <c r="E13" s="108"/>
      <c r="F13" s="108"/>
      <c r="G13" s="108"/>
      <c r="H13" s="108"/>
      <c r="I13" s="108"/>
      <c r="J13" s="108"/>
      <c r="K13" s="108"/>
    </row>
    <row r="14" spans="1:11" ht="54.75" customHeight="1" x14ac:dyDescent="0.2">
      <c r="A14" s="16" t="s">
        <v>87</v>
      </c>
      <c r="B14" s="104" t="s">
        <v>88</v>
      </c>
      <c r="C14" s="104"/>
      <c r="D14" s="104"/>
      <c r="E14" s="104"/>
      <c r="F14" s="104"/>
      <c r="G14" s="104"/>
      <c r="H14" s="104"/>
      <c r="I14" s="104"/>
      <c r="J14" s="104"/>
      <c r="K14" s="104"/>
    </row>
    <row r="15" spans="1:11" ht="54.75" customHeight="1" x14ac:dyDescent="0.2">
      <c r="A15" s="17" t="s">
        <v>89</v>
      </c>
      <c r="B15" s="104" t="s">
        <v>90</v>
      </c>
      <c r="C15" s="110"/>
      <c r="D15" s="105"/>
      <c r="E15" s="105"/>
      <c r="F15" s="105"/>
      <c r="G15" s="105"/>
      <c r="H15" s="105"/>
      <c r="I15" s="105"/>
      <c r="J15" s="105"/>
      <c r="K15" s="105"/>
    </row>
    <row r="16" spans="1:11" ht="54.75" customHeight="1" x14ac:dyDescent="0.2">
      <c r="A16" s="17" t="s">
        <v>91</v>
      </c>
      <c r="B16" s="104" t="s">
        <v>92</v>
      </c>
      <c r="C16" s="105"/>
      <c r="D16" s="105"/>
      <c r="E16" s="105"/>
      <c r="F16" s="105"/>
      <c r="G16" s="105"/>
      <c r="H16" s="105"/>
      <c r="I16" s="105"/>
      <c r="J16" s="105"/>
      <c r="K16" s="105"/>
    </row>
    <row r="17" spans="1:13" ht="54.75" customHeight="1" x14ac:dyDescent="0.2">
      <c r="A17" s="19" t="s">
        <v>93</v>
      </c>
      <c r="B17" s="104" t="s">
        <v>92</v>
      </c>
      <c r="C17" s="105"/>
      <c r="D17" s="105"/>
      <c r="E17" s="105"/>
      <c r="F17" s="105"/>
      <c r="G17" s="105"/>
      <c r="H17" s="105"/>
      <c r="I17" s="105"/>
      <c r="J17" s="105"/>
      <c r="K17" s="105"/>
    </row>
    <row r="19" spans="1:13" ht="48" customHeight="1" x14ac:dyDescent="0.2">
      <c r="A19" s="20" t="s">
        <v>94</v>
      </c>
      <c r="B19" s="101" t="s">
        <v>95</v>
      </c>
      <c r="C19" s="101"/>
      <c r="D19" s="101"/>
      <c r="E19" s="101"/>
      <c r="F19" s="101"/>
      <c r="G19" s="101"/>
      <c r="H19" s="101"/>
      <c r="I19" s="101"/>
      <c r="J19" s="101"/>
      <c r="K19" s="101"/>
      <c r="L19" s="101"/>
      <c r="M19" s="101"/>
    </row>
    <row r="20" spans="1:13" ht="40.5" customHeight="1" x14ac:dyDescent="0.2">
      <c r="A20" s="20" t="s">
        <v>96</v>
      </c>
      <c r="B20" s="101" t="s">
        <v>97</v>
      </c>
      <c r="C20" s="101"/>
      <c r="D20" s="101"/>
      <c r="E20" s="101"/>
      <c r="F20" s="101"/>
      <c r="G20" s="101"/>
      <c r="H20" s="101"/>
      <c r="I20" s="101"/>
      <c r="J20" s="101"/>
      <c r="K20" s="101"/>
      <c r="L20" s="101"/>
      <c r="M20" s="101"/>
    </row>
    <row r="21" spans="1:13" ht="48" customHeight="1" x14ac:dyDescent="0.2">
      <c r="A21" s="20" t="s">
        <v>98</v>
      </c>
      <c r="B21" s="101" t="s">
        <v>99</v>
      </c>
      <c r="C21" s="101"/>
      <c r="D21" s="101"/>
      <c r="E21" s="101"/>
      <c r="F21" s="101"/>
      <c r="G21" s="101"/>
      <c r="H21" s="101"/>
      <c r="I21" s="101"/>
      <c r="J21" s="101"/>
      <c r="K21" s="101"/>
      <c r="L21" s="102"/>
      <c r="M21" s="101"/>
    </row>
    <row r="22" spans="1:13" ht="12.75" customHeight="1" x14ac:dyDescent="0.2">
      <c r="D22" s="103" t="s">
        <v>20</v>
      </c>
      <c r="E22" s="103"/>
      <c r="F22" s="103"/>
      <c r="G22" s="103"/>
      <c r="H22" s="103"/>
      <c r="I22" s="103"/>
      <c r="J22" s="103"/>
      <c r="K22" s="103"/>
      <c r="L22" s="21"/>
      <c r="M22" s="21"/>
    </row>
    <row r="23" spans="1:13" ht="30" customHeight="1" x14ac:dyDescent="0.2">
      <c r="A23" s="20" t="s">
        <v>100</v>
      </c>
      <c r="B23" s="101" t="s">
        <v>101</v>
      </c>
      <c r="C23" s="101"/>
      <c r="D23" s="101"/>
      <c r="E23" s="101"/>
      <c r="F23" s="101"/>
      <c r="G23" s="101"/>
      <c r="H23" s="101"/>
      <c r="I23" s="101"/>
      <c r="J23" s="101"/>
      <c r="K23" s="101"/>
      <c r="L23" s="101"/>
      <c r="M23" s="101"/>
    </row>
    <row r="24" spans="1:13" ht="24.75" customHeight="1" x14ac:dyDescent="0.2">
      <c r="A24" s="20" t="s">
        <v>102</v>
      </c>
      <c r="B24" s="101" t="s">
        <v>103</v>
      </c>
      <c r="C24" s="101"/>
      <c r="D24" s="101"/>
      <c r="E24" s="101"/>
      <c r="F24" s="101"/>
      <c r="G24" s="101"/>
      <c r="H24" s="101"/>
      <c r="I24" s="101"/>
      <c r="J24" s="101"/>
      <c r="K24" s="101"/>
      <c r="L24" s="101"/>
      <c r="M24" s="101"/>
    </row>
    <row r="25" spans="1:13" ht="41.25" customHeight="1" x14ac:dyDescent="0.2">
      <c r="A25" s="20" t="s">
        <v>104</v>
      </c>
      <c r="B25" s="101" t="s">
        <v>103</v>
      </c>
      <c r="C25" s="101"/>
      <c r="D25" s="101"/>
      <c r="E25" s="101"/>
      <c r="F25" s="101"/>
      <c r="G25" s="101"/>
      <c r="H25" s="101"/>
      <c r="I25" s="101"/>
      <c r="J25" s="101"/>
      <c r="K25" s="101"/>
      <c r="L25" s="101"/>
      <c r="M25" s="101"/>
    </row>
    <row r="26" spans="1:13" x14ac:dyDescent="0.2">
      <c r="D26" s="18"/>
      <c r="E26" s="18"/>
      <c r="F26" s="18"/>
      <c r="G26" s="18"/>
      <c r="H26" s="18"/>
      <c r="I26" s="18"/>
      <c r="J26" s="18"/>
      <c r="K26" s="18"/>
    </row>
    <row r="27" spans="1:13" x14ac:dyDescent="0.2">
      <c r="D27" s="18"/>
      <c r="E27" s="18"/>
      <c r="F27" s="18"/>
      <c r="G27" s="18"/>
      <c r="H27" s="18"/>
      <c r="I27" s="18"/>
      <c r="J27" s="18"/>
      <c r="K27" s="18"/>
    </row>
    <row r="28" spans="1:13" x14ac:dyDescent="0.2">
      <c r="A28" s="23" t="s">
        <v>105</v>
      </c>
    </row>
    <row r="29" spans="1:13" x14ac:dyDescent="0.2">
      <c r="D29" s="21"/>
      <c r="E29" s="21"/>
      <c r="F29" s="21"/>
      <c r="G29" s="21"/>
      <c r="H29" s="21"/>
      <c r="I29" s="21"/>
      <c r="J29" s="21"/>
      <c r="K29" s="21"/>
      <c r="L29" s="21"/>
      <c r="M29" s="21"/>
    </row>
    <row r="30" spans="1:13" x14ac:dyDescent="0.2">
      <c r="C30" s="11">
        <v>15</v>
      </c>
      <c r="D30" s="21"/>
      <c r="E30" s="21"/>
      <c r="F30" s="21"/>
      <c r="G30" s="21"/>
      <c r="H30" s="21"/>
      <c r="I30" s="21"/>
      <c r="J30" s="21"/>
      <c r="K30" s="21"/>
      <c r="L30" s="21"/>
      <c r="M30" s="21"/>
    </row>
    <row r="31" spans="1:13" x14ac:dyDescent="0.2">
      <c r="C31" s="21"/>
      <c r="D31" s="21"/>
      <c r="E31" s="21"/>
      <c r="F31" s="21"/>
      <c r="G31" s="21"/>
      <c r="H31" s="21"/>
      <c r="I31" s="21"/>
      <c r="J31" s="21"/>
      <c r="K31" s="21"/>
      <c r="L31" s="22"/>
      <c r="M31" s="21"/>
    </row>
  </sheetData>
  <mergeCells count="19">
    <mergeCell ref="B17:K17"/>
    <mergeCell ref="B6:K6"/>
    <mergeCell ref="B7:K7"/>
    <mergeCell ref="B8:K8"/>
    <mergeCell ref="B9:K9"/>
    <mergeCell ref="B10:K10"/>
    <mergeCell ref="B11:K11"/>
    <mergeCell ref="B12:K12"/>
    <mergeCell ref="B13:K13"/>
    <mergeCell ref="B14:K14"/>
    <mergeCell ref="B15:K15"/>
    <mergeCell ref="B16:K16"/>
    <mergeCell ref="B25:M25"/>
    <mergeCell ref="B19:M19"/>
    <mergeCell ref="B20:M20"/>
    <mergeCell ref="B21:M21"/>
    <mergeCell ref="D22:K22"/>
    <mergeCell ref="B23:M23"/>
    <mergeCell ref="B24:M24"/>
  </mergeCells>
  <conditionalFormatting sqref="A1:A21 A23: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 IASA - IDIOMAS</vt:lpstr>
      <vt:lpstr>BOTON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Respaldos Maekrix</dc:creator>
  <cp:lastModifiedBy>Respaldos Maekrix</cp:lastModifiedBy>
  <cp:lastPrinted>2024-11-11T20:56:22Z</cp:lastPrinted>
  <dcterms:created xsi:type="dcterms:W3CDTF">2024-11-11T20:53:22Z</dcterms:created>
  <dcterms:modified xsi:type="dcterms:W3CDTF">2024-12-10T20:37:26Z</dcterms:modified>
</cp:coreProperties>
</file>