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29907e6c4c3750d8/Mkrx/5.Nomina/Liquidaciones/Requisitos Desvinculacion/Requisitos/2024/Liquidacion/"/>
    </mc:Choice>
  </mc:AlternateContent>
  <xr:revisionPtr revIDLastSave="78" documentId="8_{3646578D-354E-47DB-87A8-7865CDC5EAED}" xr6:coauthVersionLast="47" xr6:coauthVersionMax="47" xr10:uidLastSave="{CC722404-B91C-4D7F-9C7A-52DCB56E5843}"/>
  <workbookProtection workbookAlgorithmName="SHA-512" workbookHashValue="HmvHspHe+s0EShIkqFD2qcwXrY7OBLa2uuHpDqFna82VWlOelpvkPQCZChXDfIgrrZEhFnW+xoZWDYVXPSoGUA==" workbookSaltValue="s05TkECkAYbJJhFx8j5Tgw==" workbookSpinCount="100000" lockStructure="1"/>
  <bookViews>
    <workbookView xWindow="-120" yWindow="-120" windowWidth="29040" windowHeight="15720" xr2:uid="{0EEEB5F0-8615-43B0-95E4-629E43E78B5B}"/>
  </bookViews>
  <sheets>
    <sheet name="REQUISITOS SALIDA" sheetId="1" r:id="rId1"/>
    <sheet name="BOT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N50" i="1"/>
  <c r="E50" i="1" s="1"/>
  <c r="N48" i="1"/>
  <c r="E48" i="1" s="1"/>
  <c r="N43" i="1"/>
  <c r="D44" i="1" s="1"/>
  <c r="N39" i="1"/>
  <c r="D40" i="1" s="1"/>
  <c r="N35" i="1"/>
  <c r="D36" i="1" s="1"/>
  <c r="N34" i="1"/>
  <c r="D34" i="1" s="1"/>
</calcChain>
</file>

<file path=xl/sharedStrings.xml><?xml version="1.0" encoding="utf-8"?>
<sst xmlns="http://schemas.openxmlformats.org/spreadsheetml/2006/main" count="108" uniqueCount="101">
  <si>
    <t>UNIDAD DE TALENTO HUMANO</t>
  </si>
  <si>
    <t>REQUISITOS DE SALIDA PARA PERSONAL:
ACADÉMICO, APOYO ACADÉMICO, ADMINISTRATIVO Y CÓDIGO DE TRABAJO</t>
  </si>
  <si>
    <t>SANTO DOMINGO</t>
  </si>
  <si>
    <t>APELLIDOS Y NOMBRES:</t>
  </si>
  <si>
    <t>No. DE CÉDULA:</t>
  </si>
  <si>
    <t>UNIDAD / DEPARTAMENTO:</t>
  </si>
  <si>
    <t xml:space="preserve">CARGO: </t>
  </si>
  <si>
    <t>CARGA HORARIA SEMANAL (DOCENTES):</t>
  </si>
  <si>
    <t>FECHA DE SALIDA:</t>
  </si>
  <si>
    <t>TELÉFONO:</t>
  </si>
  <si>
    <t>CORREO ELECTRÓNICO PERSONAL:</t>
  </si>
  <si>
    <t>ENTREGA</t>
  </si>
  <si>
    <t>Nro.</t>
  </si>
  <si>
    <t>DOCUMENTACIÓN OBLIGATORIA</t>
  </si>
  <si>
    <t>Instrumentos ha ser presentados a UTHM por el personal saliente.</t>
  </si>
  <si>
    <t>Hoja de requisitos de salida de personal.</t>
  </si>
  <si>
    <t>Notificación de finalización de contrato o renuncia voluntaria.</t>
  </si>
  <si>
    <t>Constancia de otorgamiento de la declaración patrimonial - Fin de gestión. (Colocando la fecha de fin de gestión)</t>
  </si>
  <si>
    <t>Informe de gestión con la aprobación (firma) del Director de Unidad/Departamento. El formato se encuentra en:</t>
  </si>
  <si>
    <t>https://uth.espe.edu.ec/procedimientos-uth/</t>
  </si>
  <si>
    <r>
      <t xml:space="preserve">Respuesta automática del Sistema Institucional </t>
    </r>
    <r>
      <rPr>
        <b/>
        <u/>
        <sz val="9"/>
        <color rgb="FF000000"/>
        <rFont val="Times New Roman"/>
        <family val="1"/>
      </rPr>
      <t>indicando que el proceso de PAZ Y SALVO ha finalizado</t>
    </r>
    <r>
      <rPr>
        <sz val="9"/>
        <color rgb="FF000000"/>
        <rFont val="Times New Roman"/>
        <family val="1"/>
      </rPr>
      <t xml:space="preserve">, esta llega a los correos electrónicos personal e institucional del servidor saliente. Es preciso informar que la </t>
    </r>
    <r>
      <rPr>
        <b/>
        <u/>
        <sz val="9"/>
        <color rgb="FF000000"/>
        <rFont val="Times New Roman"/>
        <family val="1"/>
      </rPr>
      <t>creación</t>
    </r>
    <r>
      <rPr>
        <sz val="9"/>
        <color rgb="FF000000"/>
        <rFont val="Times New Roman"/>
        <family val="1"/>
      </rPr>
      <t xml:space="preserve"> del Paz y Salvo se realiza dentro del sistema en el área de Nómina una vez que se recibe la autorización de aprobación de la renuncia o desvinculación, de la máxima autoridad.</t>
    </r>
  </si>
  <si>
    <t>DOCUMENTACIÓN FACULTATIVA</t>
  </si>
  <si>
    <t>NO APLICA</t>
  </si>
  <si>
    <r>
      <t xml:space="preserve">El personal de </t>
    </r>
    <r>
      <rPr>
        <b/>
        <u/>
        <sz val="9"/>
        <color rgb="FF000000"/>
        <rFont val="Times New Roman"/>
        <family val="1"/>
      </rPr>
      <t>nombramiento permanente. (LOSEP / LOES),</t>
    </r>
    <r>
      <rPr>
        <sz val="9"/>
        <color rgb="FF000000"/>
        <rFont val="Times New Roman"/>
        <family val="1"/>
      </rPr>
      <t xml:space="preserve"> presentará el certificado de no ser beneficiario de becas académicas, para lo cual debe comprar el derecho en tesorería y solicitar a la Secretaría de la Comisión de Becas en la UAR [Académico(TP/MT/TC)/Apoyo académico y Administrativos]</t>
    </r>
  </si>
  <si>
    <r>
      <t xml:space="preserve">Comprobante de deposito, en caso de haber mantenido deuda pendiente con la Universidad en los siguientes aspectos:
</t>
    </r>
    <r>
      <rPr>
        <b/>
        <sz val="9"/>
        <color rgb="FF000000"/>
        <rFont val="Times New Roman"/>
        <family val="1"/>
      </rPr>
      <t xml:space="preserve">a) </t>
    </r>
    <r>
      <rPr>
        <sz val="9"/>
        <color rgb="FF000000"/>
        <rFont val="Times New Roman"/>
        <family val="1"/>
      </rPr>
      <t xml:space="preserve">Académicos                              </t>
    </r>
    <r>
      <rPr>
        <b/>
        <sz val="9"/>
        <color rgb="FF000000"/>
        <rFont val="Times New Roman"/>
        <family val="1"/>
      </rPr>
      <t xml:space="preserve">b) </t>
    </r>
    <r>
      <rPr>
        <sz val="9"/>
        <color rgb="FF000000"/>
        <rFont val="Times New Roman"/>
        <family val="1"/>
      </rPr>
      <t xml:space="preserve">Carnet
</t>
    </r>
    <r>
      <rPr>
        <b/>
        <sz val="9"/>
        <color rgb="FF000000"/>
        <rFont val="Times New Roman"/>
        <family val="1"/>
      </rPr>
      <t>c)</t>
    </r>
    <r>
      <rPr>
        <sz val="9"/>
        <color rgb="FF000000"/>
        <rFont val="Times New Roman"/>
        <family val="1"/>
      </rPr>
      <t xml:space="preserve"> Uniformes                                 </t>
    </r>
    <r>
      <rPr>
        <b/>
        <sz val="9"/>
        <color rgb="FF000000"/>
        <rFont val="Times New Roman"/>
        <family val="1"/>
      </rPr>
      <t xml:space="preserve">d) </t>
    </r>
    <r>
      <rPr>
        <sz val="9"/>
        <color rgb="FF000000"/>
        <rFont val="Times New Roman"/>
        <family val="1"/>
      </rPr>
      <t>Bienes</t>
    </r>
  </si>
  <si>
    <t>PAZ Y SALVO DE LA UNIVERSIDAD DE LAS FUERZAS ARMADAS ESPE</t>
  </si>
  <si>
    <r>
      <t xml:space="preserve">EL PAZ Y SALVO </t>
    </r>
    <r>
      <rPr>
        <b/>
        <u/>
        <sz val="9"/>
        <color rgb="FFFFFF00"/>
        <rFont val="Times New Roman"/>
        <family val="1"/>
      </rPr>
      <t>NO ES AUTOMÁTICO</t>
    </r>
    <r>
      <rPr>
        <b/>
        <sz val="9"/>
        <color rgb="FFFFFF00"/>
        <rFont val="Times New Roman"/>
        <family val="1"/>
      </rPr>
      <t xml:space="preserve">, DEPENDE </t>
    </r>
    <r>
      <rPr>
        <b/>
        <u/>
        <sz val="9"/>
        <color rgb="FFFFFF00"/>
        <rFont val="Times New Roman"/>
        <family val="1"/>
      </rPr>
      <t>DIRECTAMENTE</t>
    </r>
    <r>
      <rPr>
        <b/>
        <sz val="9"/>
        <color rgb="FFFFFF00"/>
        <rFont val="Times New Roman"/>
        <family val="1"/>
      </rPr>
      <t xml:space="preserve"> DEL SERVIDOR SALIENTE</t>
    </r>
  </si>
  <si>
    <r>
      <t xml:space="preserve">Una vez notificado al correo personal/institucional que el trámite del </t>
    </r>
    <r>
      <rPr>
        <b/>
        <sz val="10"/>
        <color rgb="FF000000"/>
        <rFont val="Times New Roman"/>
        <family val="1"/>
      </rPr>
      <t>PAZ Y SALVO</t>
    </r>
    <r>
      <rPr>
        <sz val="10"/>
        <color rgb="FF000000"/>
        <rFont val="Times New Roman"/>
        <family val="1"/>
      </rPr>
      <t xml:space="preserve"> </t>
    </r>
    <r>
      <rPr>
        <u/>
        <sz val="10"/>
        <color rgb="FF000000"/>
        <rFont val="Times New Roman"/>
        <family val="1"/>
      </rPr>
      <t>ha iniciado,</t>
    </r>
    <r>
      <rPr>
        <sz val="10"/>
        <color rgb="FF000000"/>
        <rFont val="Times New Roman"/>
        <family val="1"/>
      </rPr>
      <t xml:space="preserve"> es </t>
    </r>
    <r>
      <rPr>
        <b/>
        <u/>
        <sz val="10"/>
        <color rgb="FF000000"/>
        <rFont val="Times New Roman"/>
        <family val="1"/>
      </rPr>
      <t>responsabilidad</t>
    </r>
    <r>
      <rPr>
        <b/>
        <sz val="10"/>
        <color rgb="FF000000"/>
        <rFont val="Times New Roman"/>
        <family val="1"/>
      </rPr>
      <t xml:space="preserve"> del servidor saliente</t>
    </r>
    <r>
      <rPr>
        <sz val="10"/>
        <color rgb="FF000000"/>
        <rFont val="Times New Roman"/>
        <family val="1"/>
      </rPr>
      <t xml:space="preserve">, continuar con la generación del trámite </t>
    </r>
    <r>
      <rPr>
        <b/>
        <u/>
        <sz val="10"/>
        <color rgb="FF000000"/>
        <rFont val="Times New Roman"/>
        <family val="1"/>
      </rPr>
      <t>hasta su finalización</t>
    </r>
    <r>
      <rPr>
        <sz val="10"/>
        <color rgb="FF000000"/>
        <rFont val="Times New Roman"/>
        <family val="1"/>
      </rPr>
      <t>, conforme la secuencia que se indica a continuación, el avance es comunicado mediante correos electrónicos automáticos (al correo personal/institucional), No es necesario tener sistemas institucionales para realizar el proceso, todo puede ser realizado desde su correo personal.</t>
    </r>
  </si>
  <si>
    <r>
      <t xml:space="preserve">Además </t>
    </r>
    <r>
      <rPr>
        <b/>
        <u/>
        <sz val="10"/>
        <color rgb="FF000000"/>
        <rFont val="Times New Roman"/>
        <family val="1"/>
      </rPr>
      <t>puede visualizar donde se encuentra el proceso</t>
    </r>
    <r>
      <rPr>
        <sz val="10"/>
        <color rgb="FF000000"/>
        <rFont val="Times New Roman"/>
        <family val="1"/>
      </rPr>
      <t xml:space="preserve"> en el micrositio de Talento Humano:</t>
    </r>
  </si>
  <si>
    <t>https://uth.espe.edu.ec/</t>
  </si>
  <si>
    <t>o dando Clic aquí</t>
  </si>
  <si>
    <r>
      <t xml:space="preserve">Orden de dependencias en el Sistema de Paz y Salvo
SE PUEDE REALIZAR  </t>
    </r>
    <r>
      <rPr>
        <b/>
        <u/>
        <sz val="11"/>
        <color rgb="FF000000"/>
        <rFont val="Times New Roman"/>
        <family val="1"/>
      </rPr>
      <t>ÚNICAMENTE</t>
    </r>
    <r>
      <rPr>
        <b/>
        <sz val="11"/>
        <color rgb="FF000000"/>
        <rFont val="Times New Roman"/>
        <family val="1"/>
      </rPr>
      <t xml:space="preserve"> EN EL ORDEN INDICADO</t>
    </r>
  </si>
  <si>
    <t>a)</t>
  </si>
  <si>
    <r>
      <t xml:space="preserve">Ingreso al Sistema Institucional de cuentas por cobrar en los sistemas financieros de la Institución (de existir), </t>
    </r>
    <r>
      <rPr>
        <b/>
        <sz val="9"/>
        <color rgb="FF000000"/>
        <rFont val="Times New Roman"/>
        <family val="1"/>
      </rPr>
      <t>Unidad Financiera.</t>
    </r>
    <r>
      <rPr>
        <sz val="9"/>
        <color rgb="FF000000"/>
        <rFont val="Times New Roman"/>
        <family val="1"/>
      </rPr>
      <t xml:space="preserve">
</t>
    </r>
    <r>
      <rPr>
        <i/>
        <sz val="9"/>
        <color rgb="FF000000"/>
        <rFont val="Times New Roman"/>
        <family val="1"/>
      </rPr>
      <t xml:space="preserve">Se puede realizar el seguimiento con la Unidad Financiera al teléfono 3989400, Ext. </t>
    </r>
    <r>
      <rPr>
        <b/>
        <i/>
        <sz val="9"/>
        <color rgb="FF000000"/>
        <rFont val="Times New Roman"/>
        <family val="1"/>
      </rPr>
      <t>3061</t>
    </r>
  </si>
  <si>
    <r>
      <rPr>
        <b/>
        <sz val="9"/>
        <color rgb="FF000000"/>
        <rFont val="Times New Roman"/>
        <family val="1"/>
      </rPr>
      <t>1)</t>
    </r>
    <r>
      <rPr>
        <sz val="9"/>
        <color rgb="FF000000"/>
        <rFont val="Times New Roman"/>
        <family val="1"/>
      </rPr>
      <t xml:space="preserve"> Verificación de cuentas por cobrar en el sistema ESIGEF de la Universidad (Viáticos/Caja chica/Becas)</t>
    </r>
  </si>
  <si>
    <r>
      <rPr>
        <b/>
        <sz val="9"/>
        <color rgb="FF000000"/>
        <rFont val="Times New Roman"/>
        <family val="1"/>
      </rPr>
      <t>2)</t>
    </r>
    <r>
      <rPr>
        <sz val="9"/>
        <color rgb="FF000000"/>
        <rFont val="Times New Roman"/>
        <family val="1"/>
      </rPr>
      <t xml:space="preserve"> Verificación de cuentas por cobrar en los sistemas de matrículas BANNER y Escolásticos de la Universidad (Ingles/MED/Presencial)</t>
    </r>
  </si>
  <si>
    <t>b)</t>
  </si>
  <si>
    <r>
      <t>Ingreso al Sistema Institucional de información relacionada a la liquidación de uniforme o ropa de trabajo de la Institución</t>
    </r>
    <r>
      <rPr>
        <b/>
        <sz val="9"/>
        <color rgb="FF000000"/>
        <rFont val="Times New Roman"/>
        <family val="1"/>
      </rPr>
      <t xml:space="preserve"> (NO APLICA para </t>
    </r>
    <r>
      <rPr>
        <b/>
        <u/>
        <sz val="9"/>
        <color rgb="FF000000"/>
        <rFont val="Times New Roman"/>
        <family val="1"/>
      </rPr>
      <t>personal académico y de apoyo académico</t>
    </r>
    <r>
      <rPr>
        <b/>
        <sz val="9"/>
        <color rgb="FF000000"/>
        <rFont val="Times New Roman"/>
        <family val="1"/>
      </rPr>
      <t>), Sistema Integrado de Salud.</t>
    </r>
    <r>
      <rPr>
        <sz val="9"/>
        <color rgb="FF000000"/>
        <rFont val="Times New Roman"/>
        <family val="1"/>
      </rPr>
      <t xml:space="preserve">
</t>
    </r>
    <r>
      <rPr>
        <i/>
        <sz val="9"/>
        <color rgb="FF000000"/>
        <rFont val="Times New Roman"/>
        <family val="1"/>
      </rPr>
      <t xml:space="preserve">Se </t>
    </r>
    <r>
      <rPr>
        <b/>
        <i/>
        <sz val="9"/>
        <color rgb="FF000000"/>
        <rFont val="Times New Roman"/>
        <family val="1"/>
      </rPr>
      <t>debe</t>
    </r>
    <r>
      <rPr>
        <i/>
        <sz val="9"/>
        <color rgb="FF000000"/>
        <rFont val="Times New Roman"/>
        <family val="1"/>
      </rPr>
      <t xml:space="preserve"> comunicar para consultar el procedimiento a realizar con la Dra. Jomara Flores al teléfono 3989400, Ext. </t>
    </r>
    <r>
      <rPr>
        <b/>
        <i/>
        <sz val="9"/>
        <color rgb="FF000000"/>
        <rFont val="Times New Roman"/>
        <family val="1"/>
      </rPr>
      <t>3025</t>
    </r>
    <r>
      <rPr>
        <i/>
        <sz val="9"/>
        <color rgb="FF000000"/>
        <rFont val="Times New Roman"/>
        <family val="1"/>
      </rPr>
      <t xml:space="preserve"> o al correo electrónico </t>
    </r>
    <r>
      <rPr>
        <b/>
        <i/>
        <sz val="9"/>
        <color rgb="FF000000"/>
        <rFont val="Times New Roman"/>
        <family val="1"/>
      </rPr>
      <t>jkflores@espe.edu.ec</t>
    </r>
  </si>
  <si>
    <t>c)</t>
  </si>
  <si>
    <r>
      <t xml:space="preserve">Ingreso al Sistema Institucional de información relacionada a la liquidación de vacaciones, </t>
    </r>
    <r>
      <rPr>
        <b/>
        <sz val="9"/>
        <color rgb="FF000000"/>
        <rFont val="Times New Roman"/>
        <family val="1"/>
      </rPr>
      <t>Talento Humano.</t>
    </r>
  </si>
  <si>
    <r>
      <t xml:space="preserve">1) Para el personal académico, apoyo académico, código de trabajo, administrativos, se </t>
    </r>
    <r>
      <rPr>
        <b/>
        <u/>
        <sz val="9"/>
        <color rgb="FF000000"/>
        <rFont val="Times New Roman"/>
        <family val="1"/>
      </rPr>
      <t>debe</t>
    </r>
    <r>
      <rPr>
        <sz val="9"/>
        <color rgb="FF000000"/>
        <rFont val="Times New Roman"/>
        <family val="1"/>
      </rPr>
      <t xml:space="preserve"> comunicar con la siguiente responsable:</t>
    </r>
  </si>
  <si>
    <t>d)</t>
  </si>
  <si>
    <r>
      <t xml:space="preserve">Ingreso al Sistema Institucional de información relacionada al certificado de obligaciones pertenecientes de la Unidad de Logística.
Se </t>
    </r>
    <r>
      <rPr>
        <b/>
        <i/>
        <u/>
        <sz val="9"/>
        <color rgb="FF000000"/>
        <rFont val="Times New Roman"/>
        <family val="1"/>
      </rPr>
      <t>debe</t>
    </r>
    <r>
      <rPr>
        <i/>
        <sz val="9"/>
        <color rgb="FF000000"/>
        <rFont val="Times New Roman"/>
        <family val="1"/>
      </rPr>
      <t xml:space="preserve"> comunicar para consultar sobre el procedimiento a realizar con:</t>
    </r>
  </si>
  <si>
    <r>
      <rPr>
        <b/>
        <sz val="9"/>
        <color rgb="FF000000"/>
        <rFont val="Times New Roman"/>
        <family val="1"/>
      </rPr>
      <t>1)</t>
    </r>
    <r>
      <rPr>
        <sz val="9"/>
        <color rgb="FF000000"/>
        <rFont val="Times New Roman"/>
        <family val="1"/>
      </rPr>
      <t xml:space="preserve"> No poseer bienes.</t>
    </r>
  </si>
  <si>
    <r>
      <rPr>
        <b/>
        <sz val="9"/>
        <color rgb="FF000000"/>
        <rFont val="Times New Roman"/>
        <family val="1"/>
      </rPr>
      <t xml:space="preserve">2) </t>
    </r>
    <r>
      <rPr>
        <sz val="9"/>
        <color rgb="FF000000"/>
        <rFont val="Times New Roman"/>
        <family val="1"/>
      </rPr>
      <t>No poseer actividades pendientes en Administración de Contratos o pasajes aéreos.</t>
    </r>
  </si>
  <si>
    <t>e)</t>
  </si>
  <si>
    <r>
      <t xml:space="preserve">Ingreso al Sistema Institucional de información relacionada a la entrega de Carnet Institucional, se </t>
    </r>
    <r>
      <rPr>
        <b/>
        <u/>
        <sz val="10"/>
        <color rgb="FF000000"/>
        <rFont val="Times New Roman"/>
        <family val="1"/>
      </rPr>
      <t>debe</t>
    </r>
    <r>
      <rPr>
        <sz val="10"/>
        <color rgb="FF000000"/>
        <rFont val="Times New Roman"/>
        <family val="1"/>
      </rPr>
      <t xml:space="preserve"> comunicar con el siguiente responsable:</t>
    </r>
  </si>
  <si>
    <r>
      <rPr>
        <b/>
        <sz val="9"/>
        <color rgb="FF000000"/>
        <rFont val="Times New Roman"/>
        <family val="1"/>
      </rPr>
      <t>1)</t>
    </r>
    <r>
      <rPr>
        <sz val="9"/>
        <color rgb="FF000000"/>
        <rFont val="Times New Roman"/>
        <family val="1"/>
      </rPr>
      <t xml:space="preserve"> En caso de </t>
    </r>
    <r>
      <rPr>
        <b/>
        <sz val="9"/>
        <color rgb="FF000000"/>
        <rFont val="Times New Roman"/>
        <family val="1"/>
      </rPr>
      <t>NO</t>
    </r>
    <r>
      <rPr>
        <sz val="9"/>
        <color rgb="FF000000"/>
        <rFont val="Times New Roman"/>
        <family val="1"/>
      </rPr>
      <t xml:space="preserve"> haber recibido el carnet – Solicitar el paso en el sistema.</t>
    </r>
  </si>
  <si>
    <r>
      <rPr>
        <b/>
        <sz val="9"/>
        <color rgb="FF000000"/>
        <rFont val="Times New Roman"/>
        <family val="1"/>
      </rPr>
      <t xml:space="preserve">2) </t>
    </r>
    <r>
      <rPr>
        <sz val="9"/>
        <color rgb="FF000000"/>
        <rFont val="Times New Roman"/>
        <family val="1"/>
      </rPr>
      <t>En caso de pérdida de Carnet Institucional, entregar la copia de la factura de pago para hacer el paso en el sistema.</t>
    </r>
  </si>
  <si>
    <t>f)</t>
  </si>
  <si>
    <r>
      <t xml:space="preserve">Ingreso al Sistema Institucional de información relacionada al la entrega de documentación electrónica, física y Sistema Quipux, Secretaría General. Se </t>
    </r>
    <r>
      <rPr>
        <b/>
        <u/>
        <sz val="10"/>
        <color rgb="FF000000"/>
        <rFont val="Times New Roman"/>
        <family val="1"/>
      </rPr>
      <t>debe</t>
    </r>
    <r>
      <rPr>
        <sz val="10"/>
        <color rgb="FF000000"/>
        <rFont val="Times New Roman"/>
        <family val="1"/>
      </rPr>
      <t xml:space="preserve"> comunicar para consultar sobre el procedimiento a realizar con:</t>
    </r>
  </si>
  <si>
    <r>
      <rPr>
        <b/>
        <sz val="9"/>
        <color rgb="FF000000"/>
        <rFont val="Times New Roman"/>
        <family val="1"/>
      </rPr>
      <t xml:space="preserve">1) </t>
    </r>
    <r>
      <rPr>
        <sz val="9"/>
        <color rgb="FF000000"/>
        <rFont val="Times New Roman"/>
        <family val="1"/>
      </rPr>
      <t>Verificación de acta entrega/recepción de archivos físicos (Realizada por Unidad/Departamento)</t>
    </r>
  </si>
  <si>
    <r>
      <rPr>
        <b/>
        <sz val="9"/>
        <color rgb="FF000000"/>
        <rFont val="Times New Roman"/>
        <family val="1"/>
      </rPr>
      <t>2)</t>
    </r>
    <r>
      <rPr>
        <sz val="9"/>
        <color rgb="FF000000"/>
        <rFont val="Times New Roman"/>
        <family val="1"/>
      </rPr>
      <t xml:space="preserve"> Revisión del sistema Quipux (documentación archivada en carpetas virtuales, sin pendientes)</t>
    </r>
  </si>
  <si>
    <t>INFORMACIÓN IMPORTANTE A TOMAR EN CUENTA</t>
  </si>
  <si>
    <t>1)</t>
  </si>
  <si>
    <t>2)</t>
  </si>
  <si>
    <r>
      <t xml:space="preserve">Para el personal académico, de apoyo académico y administrativo el uso de la </t>
    </r>
    <r>
      <rPr>
        <b/>
        <sz val="10"/>
        <color rgb="FF000000"/>
        <rFont val="Times New Roman"/>
        <family val="1"/>
      </rPr>
      <t>firma electrónica es obligatorio</t>
    </r>
    <r>
      <rPr>
        <sz val="10"/>
        <color rgb="FF000000"/>
        <rFont val="Times New Roman"/>
        <family val="1"/>
      </rPr>
      <t xml:space="preserve"> para la presentación de todos los documentos enlistados en el presente. Si no están legalizados los mismos </t>
    </r>
    <r>
      <rPr>
        <b/>
        <u/>
        <sz val="10"/>
        <color rgb="FF000000"/>
        <rFont val="Times New Roman"/>
        <family val="1"/>
      </rPr>
      <t>no se podrá continuar con el trámite.</t>
    </r>
  </si>
  <si>
    <t>3)</t>
  </si>
  <si>
    <r>
      <t xml:space="preserve">SE RECUERDA: </t>
    </r>
    <r>
      <rPr>
        <b/>
        <u/>
        <sz val="9"/>
        <color rgb="FFFFFF00"/>
        <rFont val="Times New Roman"/>
        <family val="1"/>
      </rPr>
      <t>DE NO SEGUIR ESTAS INSTRUCCIONES</t>
    </r>
    <r>
      <rPr>
        <b/>
        <sz val="9"/>
        <color rgb="FFFFFF00"/>
        <rFont val="Times New Roman"/>
        <family val="1"/>
      </rPr>
      <t xml:space="preserve"> PROVOCARÁ RETRASOS INNECESARIOS PARA LA CULMINACIÓN DEL TRÁMITE.</t>
    </r>
  </si>
  <si>
    <t>ENTREGADO POR</t>
  </si>
  <si>
    <t>RECIBIDO POR</t>
  </si>
  <si>
    <t>Firma:</t>
  </si>
  <si>
    <t>Apellidos y Nombres</t>
  </si>
  <si>
    <t>MATRIZ</t>
  </si>
  <si>
    <t>LATACUNGA</t>
  </si>
  <si>
    <t>MC</t>
  </si>
  <si>
    <t>MD</t>
  </si>
  <si>
    <r>
      <t xml:space="preserve">Ing. Edison Sosa al teléfono 3989400, Ext. </t>
    </r>
    <r>
      <rPr>
        <b/>
        <i/>
        <sz val="9"/>
        <color rgb="FF000000"/>
        <rFont val="Times New Roman"/>
        <family val="1"/>
      </rPr>
      <t>3080</t>
    </r>
    <r>
      <rPr>
        <i/>
        <sz val="9"/>
        <color rgb="FF000000"/>
        <rFont val="Times New Roman"/>
        <family val="1"/>
      </rPr>
      <t xml:space="preserve"> o al correo electrónico </t>
    </r>
    <r>
      <rPr>
        <b/>
        <i/>
        <sz val="9"/>
        <color rgb="FF000000"/>
        <rFont val="Times New Roman"/>
        <family val="1"/>
      </rPr>
      <t>easosa@espe.edu.ec</t>
    </r>
  </si>
  <si>
    <t>ME</t>
  </si>
  <si>
    <t>MF</t>
  </si>
  <si>
    <r>
      <t xml:space="preserve">Área de Archivo al teléfono 3989400, Ext. </t>
    </r>
    <r>
      <rPr>
        <b/>
        <i/>
        <sz val="9"/>
        <color rgb="FF000000"/>
        <rFont val="Times New Roman"/>
        <family val="1"/>
      </rPr>
      <t>1056</t>
    </r>
    <r>
      <rPr>
        <i/>
        <sz val="9"/>
        <color rgb="FF000000"/>
        <rFont val="Times New Roman"/>
        <family val="1"/>
      </rPr>
      <t xml:space="preserve"> o al correo electrónico </t>
    </r>
    <r>
      <rPr>
        <b/>
        <i/>
        <sz val="9"/>
        <color rgb="FF000000"/>
        <rFont val="Times New Roman"/>
        <family val="1"/>
      </rPr>
      <t>archivo@espe.edu.ec</t>
    </r>
  </si>
  <si>
    <t>LC</t>
  </si>
  <si>
    <r>
      <t>Ing. Juan José Larrea, al teléfono 3989400, Ext. (5)</t>
    </r>
    <r>
      <rPr>
        <b/>
        <i/>
        <sz val="9"/>
        <color rgb="FF000000"/>
        <rFont val="Times New Roman"/>
        <family val="1"/>
      </rPr>
      <t>4154</t>
    </r>
    <r>
      <rPr>
        <i/>
        <sz val="9"/>
        <color rgb="FF000000"/>
        <rFont val="Times New Roman"/>
        <family val="1"/>
      </rPr>
      <t xml:space="preserve"> o al correo electrónico jjlarrea</t>
    </r>
    <r>
      <rPr>
        <b/>
        <i/>
        <sz val="9"/>
        <color rgb="FF000000"/>
        <rFont val="Times New Roman"/>
        <family val="1"/>
      </rPr>
      <t>@espe.edu.ec</t>
    </r>
  </si>
  <si>
    <t>LD</t>
  </si>
  <si>
    <r>
      <rPr>
        <i/>
        <sz val="9"/>
        <color rgb="FF000000"/>
        <rFont val="Times New Roman"/>
        <family val="1"/>
      </rPr>
      <t xml:space="preserve">Sgos. Angel Xavier Catota al teléfono 3989400, Ext. (5) 4161 o al correo electrónico </t>
    </r>
    <r>
      <rPr>
        <b/>
        <i/>
        <sz val="9"/>
        <color rgb="FF000000"/>
        <rFont val="Times New Roman"/>
        <family val="1"/>
      </rPr>
      <t>axcatota@espe.edu.ec</t>
    </r>
  </si>
  <si>
    <t>LE</t>
  </si>
  <si>
    <r>
      <t>Ing. Marcelo González, al teléfono 3989400, Ext. (5)</t>
    </r>
    <r>
      <rPr>
        <b/>
        <i/>
        <sz val="9"/>
        <color rgb="FF000000"/>
        <rFont val="Times New Roman"/>
        <family val="1"/>
      </rPr>
      <t>4154</t>
    </r>
    <r>
      <rPr>
        <i/>
        <sz val="9"/>
        <color rgb="FF000000"/>
        <rFont val="Times New Roman"/>
        <family val="1"/>
      </rPr>
      <t xml:space="preserve"> o al correo electrónico smgonzalez2@espe.edu.ec</t>
    </r>
  </si>
  <si>
    <t>LF</t>
  </si>
  <si>
    <r>
      <t>Ing. Julio Amores, al teléfono 0958625734, 3989400 Ext. (5)</t>
    </r>
    <r>
      <rPr>
        <b/>
        <i/>
        <sz val="9"/>
        <color rgb="FF000000"/>
        <rFont val="Times New Roman"/>
        <family val="1"/>
      </rPr>
      <t>4420</t>
    </r>
    <r>
      <rPr>
        <i/>
        <sz val="9"/>
        <color rgb="FF000000"/>
        <rFont val="Times New Roman"/>
        <family val="1"/>
      </rPr>
      <t xml:space="preserve"> o al correo electrónico jcamores@espe.edu.ec</t>
    </r>
  </si>
  <si>
    <t>SC</t>
  </si>
  <si>
    <r>
      <t xml:space="preserve">Ing. Mayra Villa, al teléfono 3989400, Ext. </t>
    </r>
    <r>
      <rPr>
        <b/>
        <i/>
        <sz val="9"/>
        <color rgb="FF000000"/>
        <rFont val="Times New Roman"/>
        <family val="1"/>
      </rPr>
      <t>4920</t>
    </r>
    <r>
      <rPr>
        <i/>
        <sz val="9"/>
        <color rgb="FF000000"/>
        <rFont val="Times New Roman"/>
        <family val="1"/>
      </rPr>
      <t xml:space="preserve"> o al correo electrónico </t>
    </r>
    <r>
      <rPr>
        <b/>
        <i/>
        <sz val="9"/>
        <color rgb="FF000000"/>
        <rFont val="Times New Roman"/>
        <family val="1"/>
      </rPr>
      <t>mlvilla@espe.edu.ec</t>
    </r>
  </si>
  <si>
    <t>SD</t>
  </si>
  <si>
    <r>
      <rPr>
        <i/>
        <sz val="9"/>
        <color rgb="FF000000"/>
        <rFont val="Times New Roman"/>
        <family val="1"/>
      </rPr>
      <t xml:space="preserve">Ing. Jose Luis Luna al teléfono 3989400, Ext. </t>
    </r>
    <r>
      <rPr>
        <b/>
        <i/>
        <sz val="9"/>
        <color rgb="FF000000"/>
        <rFont val="Times New Roman"/>
        <family val="1"/>
      </rPr>
      <t>4945</t>
    </r>
    <r>
      <rPr>
        <i/>
        <sz val="9"/>
        <color rgb="FF000000"/>
        <rFont val="Times New Roman"/>
        <family val="1"/>
      </rPr>
      <t xml:space="preserve"> o al correo electrónico jlluna1</t>
    </r>
    <r>
      <rPr>
        <b/>
        <i/>
        <sz val="9"/>
        <color rgb="FF000000"/>
        <rFont val="Times New Roman"/>
        <family val="1"/>
      </rPr>
      <t>@espe.edu.ec</t>
    </r>
  </si>
  <si>
    <t>SE</t>
  </si>
  <si>
    <r>
      <t>Tgla. Aida Yaule, al teléfono 3989400, Ext. 4917</t>
    </r>
    <r>
      <rPr>
        <i/>
        <sz val="9"/>
        <color rgb="FF000000"/>
        <rFont val="Times New Roman"/>
        <family val="1"/>
      </rPr>
      <t xml:space="preserve"> o al correo electrónico aayaule@espe.edu.ec</t>
    </r>
  </si>
  <si>
    <t>SF</t>
  </si>
  <si>
    <t>MO</t>
  </si>
  <si>
    <r>
      <t xml:space="preserve">La UTH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nomina@espe.edu.ec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</si>
  <si>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LO</t>
  </si>
  <si>
    <r>
      <t xml:space="preserve">La UTH tramitará el pago de la liquidación de haberes </t>
    </r>
    <r>
      <rPr>
        <u/>
        <sz val="10"/>
        <color rgb="FF000000"/>
        <rFont val="Times New Roman"/>
        <family val="1"/>
      </rPr>
      <t>únicamente</t>
    </r>
    <r>
      <rPr>
        <sz val="10"/>
        <color rgb="FF000000"/>
        <rFont val="Times New Roman"/>
        <family val="1"/>
      </rPr>
      <t xml:space="preserve"> si la documentación detallada en los numerales del 1 al 7 se encuentra </t>
    </r>
    <r>
      <rPr>
        <b/>
        <sz val="10"/>
        <color rgb="FF000000"/>
        <rFont val="Times New Roman"/>
        <family val="1"/>
      </rPr>
      <t xml:space="preserve">completa y remitida al correo electrónico de Talento Humano de su Sede/Extensión/Unidad Académica Especial </t>
    </r>
    <r>
      <rPr>
        <sz val="10"/>
        <color rgb="FF000000"/>
        <rFont val="Times New Roman"/>
        <family val="1"/>
      </rPr>
      <t>(</t>
    </r>
    <r>
      <rPr>
        <sz val="10"/>
        <color rgb="FF0B00F0"/>
        <rFont val="Times New Roman"/>
        <family val="1"/>
      </rPr>
      <t>th-el@espe.edu.ec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</si>
  <si>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SDO</t>
  </si>
  <si>
    <r>
      <t xml:space="preserve">La UTH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mlvilla@espe.edu.ec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</si>
  <si>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MO2</t>
  </si>
  <si>
    <t>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tambien podrá consultarlo con la UTHM de MATRIZ.</t>
  </si>
  <si>
    <t>LO2</t>
  </si>
  <si>
    <r>
      <t xml:space="preserve">Esta lista de requisitos es válida para el personal que se haya desvinculado a </t>
    </r>
    <r>
      <rPr>
        <b/>
        <u/>
        <sz val="10"/>
        <color rgb="FF000000"/>
        <rFont val="Times New Roman"/>
        <family val="1"/>
      </rPr>
      <t>partir de junio del 2024</t>
    </r>
    <r>
      <rPr>
        <sz val="10"/>
        <color rgb="FF000000"/>
        <rFont val="Times New Roman"/>
        <family val="1"/>
      </rPr>
      <t xml:space="preserve">, quien se haya desvinculado antes de esa fecha deberá entregar la documentación con la </t>
    </r>
    <r>
      <rPr>
        <b/>
        <u/>
        <sz val="10"/>
        <color rgb="FF000000"/>
        <rFont val="Times New Roman"/>
        <family val="1"/>
      </rPr>
      <t>lista de requisitos antigua</t>
    </r>
    <r>
      <rPr>
        <sz val="10"/>
        <color rgb="FF000000"/>
        <rFont val="Times New Roman"/>
        <family val="1"/>
      </rPr>
      <t>, la misma que se encuentra publicada en el Micrositio de Talento Humano y tambien podrá consultarlo con la UTHM de su Sede/Extensión/Unidad Académica Especial</t>
    </r>
  </si>
  <si>
    <t>SDO2</t>
  </si>
  <si>
    <t>X</t>
  </si>
  <si>
    <r>
      <t xml:space="preserve">Ing. Irene Cedeño, al teléfono 3989400, Ext. </t>
    </r>
    <r>
      <rPr>
        <b/>
        <i/>
        <sz val="9"/>
        <color rgb="FF000000"/>
        <rFont val="Times New Roman"/>
        <family val="1"/>
      </rPr>
      <t>3019 / 3026</t>
    </r>
    <r>
      <rPr>
        <i/>
        <sz val="9"/>
        <color rgb="FF000000"/>
        <rFont val="Times New Roman"/>
        <family val="1"/>
      </rPr>
      <t xml:space="preserve"> o al correo electrónico </t>
    </r>
    <r>
      <rPr>
        <b/>
        <i/>
        <sz val="9"/>
        <color rgb="FF000000"/>
        <rFont val="Times New Roman"/>
        <family val="1"/>
      </rPr>
      <t>iccedenio@espe.edu.ec</t>
    </r>
  </si>
  <si>
    <r>
      <t xml:space="preserve">Área de Seguridad Física al teléfono 3989400, Ext. </t>
    </r>
    <r>
      <rPr>
        <b/>
        <i/>
        <sz val="9"/>
        <color rgb="FF000000"/>
        <rFont val="Times New Roman"/>
        <family val="1"/>
      </rPr>
      <t>1022</t>
    </r>
    <r>
      <rPr>
        <i/>
        <sz val="9"/>
        <color rgb="FF000000"/>
        <rFont val="Times New Roman"/>
        <family val="1"/>
      </rPr>
      <t xml:space="preserve"> o al correo electrónico </t>
    </r>
    <r>
      <rPr>
        <b/>
        <i/>
        <sz val="9"/>
        <color rgb="FF000000"/>
        <rFont val="Times New Roman"/>
        <family val="1"/>
      </rPr>
      <t xml:space="preserve">seg.fisica@espe.edu.ec / vebasantes@espe.edu.ec	</t>
    </r>
  </si>
  <si>
    <t>V.2024.06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</si>
</sst>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19" x14ac:knownFonts="1">
    <font>
      <sz val="10"/>
      <color rgb="FF000000"/>
      <name val="Times New Roman"/>
      <family val="1"/>
    </font>
    <font>
      <sz val="10"/>
      <color rgb="FF000000"/>
      <name val="Times New Roman"/>
      <family val="1"/>
    </font>
    <font>
      <sz val="11"/>
      <color rgb="FF000000"/>
      <name val="Times New Roman"/>
      <family val="1"/>
    </font>
    <font>
      <b/>
      <sz val="11"/>
      <color rgb="FF000000"/>
      <name val="Times New Roman"/>
      <family val="1"/>
    </font>
    <font>
      <b/>
      <sz val="9"/>
      <color rgb="FF000000"/>
      <name val="Times New Roman"/>
      <family val="1"/>
    </font>
    <font>
      <sz val="9"/>
      <color rgb="FF000000"/>
      <name val="Times New Roman"/>
      <family val="1"/>
    </font>
    <font>
      <b/>
      <sz val="10"/>
      <color rgb="FF000000"/>
      <name val="Times New Roman"/>
      <family val="1"/>
    </font>
    <font>
      <u/>
      <sz val="10"/>
      <color theme="10"/>
      <name val="Times New Roman"/>
      <family val="1"/>
    </font>
    <font>
      <u/>
      <sz val="9"/>
      <color theme="10"/>
      <name val="Times New Roman"/>
      <family val="1"/>
    </font>
    <font>
      <b/>
      <u/>
      <sz val="9"/>
      <color rgb="FF000000"/>
      <name val="Times New Roman"/>
      <family val="1"/>
    </font>
    <font>
      <b/>
      <sz val="9"/>
      <color rgb="FFFFFF00"/>
      <name val="Times New Roman"/>
      <family val="1"/>
    </font>
    <font>
      <b/>
      <u/>
      <sz val="9"/>
      <color rgb="FFFFFF00"/>
      <name val="Times New Roman"/>
      <family val="1"/>
    </font>
    <font>
      <u/>
      <sz val="10"/>
      <color rgb="FF000000"/>
      <name val="Times New Roman"/>
      <family val="1"/>
    </font>
    <font>
      <b/>
      <u/>
      <sz val="10"/>
      <color rgb="FF000000"/>
      <name val="Times New Roman"/>
      <family val="1"/>
    </font>
    <font>
      <b/>
      <u/>
      <sz val="11"/>
      <color rgb="FF000000"/>
      <name val="Times New Roman"/>
      <family val="1"/>
    </font>
    <font>
      <i/>
      <sz val="9"/>
      <color rgb="FF000000"/>
      <name val="Times New Roman"/>
      <family val="1"/>
    </font>
    <font>
      <b/>
      <i/>
      <sz val="9"/>
      <color rgb="FF000000"/>
      <name val="Times New Roman"/>
      <family val="1"/>
    </font>
    <font>
      <b/>
      <i/>
      <u/>
      <sz val="9"/>
      <color rgb="FF000000"/>
      <name val="Times New Roman"/>
      <family val="1"/>
    </font>
    <font>
      <sz val="10"/>
      <color rgb="FF0B00F0"/>
      <name val="Times New Roman"/>
      <family val="1"/>
    </font>
  </fonts>
  <fills count="10">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rgb="FFFF0000"/>
        <bgColor indexed="64"/>
      </patternFill>
    </fill>
    <fill>
      <patternFill patternType="solid">
        <fgColor theme="6" tint="0.79998168889431442"/>
        <bgColor indexed="64"/>
      </patternFill>
    </fill>
    <fill>
      <patternFill patternType="solid">
        <fgColor theme="8"/>
        <bgColor indexed="64"/>
      </patternFill>
    </fill>
    <fill>
      <patternFill patternType="solid">
        <fgColor theme="9" tint="0.59999389629810485"/>
        <bgColor indexed="64"/>
      </patternFill>
    </fill>
    <fill>
      <patternFill patternType="solid">
        <fgColor rgb="FFD8E4BC"/>
        <bgColor indexed="64"/>
      </patternFill>
    </fill>
    <fill>
      <patternFill patternType="solid">
        <fgColor rgb="FFF7FED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05">
    <xf numFmtId="0" fontId="0" fillId="0" borderId="0" xfId="0"/>
    <xf numFmtId="0" fontId="0" fillId="0" borderId="0" xfId="0" applyAlignment="1" applyProtection="1">
      <alignment vertical="top"/>
      <protection hidden="1"/>
    </xf>
    <xf numFmtId="0" fontId="0" fillId="0" borderId="0" xfId="0" applyAlignment="1" applyProtection="1">
      <alignment horizontal="center" vertical="top"/>
      <protection hidden="1"/>
    </xf>
    <xf numFmtId="0" fontId="6" fillId="0" borderId="1" xfId="0" applyFont="1" applyBorder="1" applyAlignment="1" applyProtection="1">
      <alignment horizontal="center" vertical="center" wrapText="1"/>
      <protection hidden="1"/>
    </xf>
    <xf numFmtId="0" fontId="0" fillId="0" borderId="0" xfId="0" applyAlignment="1" applyProtection="1">
      <alignment horizontal="left" vertical="top"/>
      <protection hidden="1"/>
    </xf>
    <xf numFmtId="0" fontId="8" fillId="0" borderId="5" xfId="1" applyFont="1" applyBorder="1" applyAlignment="1" applyProtection="1">
      <alignment vertical="center"/>
      <protection hidden="1"/>
    </xf>
    <xf numFmtId="0" fontId="8" fillId="0" borderId="6" xfId="1" applyFont="1" applyBorder="1" applyAlignment="1" applyProtection="1">
      <alignment vertical="center"/>
      <protection hidden="1"/>
    </xf>
    <xf numFmtId="0" fontId="6" fillId="0" borderId="2"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0" fillId="0" borderId="1" xfId="0" applyBorder="1" applyAlignment="1">
      <alignment horizontal="left" vertical="top"/>
    </xf>
    <xf numFmtId="0" fontId="0" fillId="0" borderId="0" xfId="0" applyAlignment="1">
      <alignment horizontal="left" vertical="top"/>
    </xf>
    <xf numFmtId="0" fontId="0" fillId="5" borderId="1" xfId="0" applyFill="1" applyBorder="1" applyAlignment="1">
      <alignment horizontal="left" vertical="top"/>
    </xf>
    <xf numFmtId="0" fontId="0" fillId="5" borderId="1" xfId="0" applyFill="1" applyBorder="1" applyAlignment="1">
      <alignment vertical="top"/>
    </xf>
    <xf numFmtId="0" fontId="0" fillId="6" borderId="1" xfId="0" applyFill="1" applyBorder="1" applyAlignment="1">
      <alignment horizontal="left" vertical="top"/>
    </xf>
    <xf numFmtId="0" fontId="0" fillId="6" borderId="1" xfId="0" applyFill="1" applyBorder="1" applyAlignment="1">
      <alignment vertical="top"/>
    </xf>
    <xf numFmtId="0" fontId="0" fillId="7" borderId="1" xfId="0" applyFill="1" applyBorder="1" applyAlignment="1">
      <alignment horizontal="left" vertical="top"/>
    </xf>
    <xf numFmtId="0" fontId="0" fillId="7" borderId="1" xfId="0" applyFill="1" applyBorder="1" applyAlignment="1">
      <alignment vertical="top"/>
    </xf>
    <xf numFmtId="0" fontId="0" fillId="7" borderId="2" xfId="0" applyFill="1" applyBorder="1" applyAlignment="1">
      <alignment vertical="top"/>
    </xf>
    <xf numFmtId="0" fontId="1" fillId="0" borderId="1" xfId="0" applyFont="1" applyBorder="1" applyAlignment="1">
      <alignment horizontal="left" vertical="top"/>
    </xf>
    <xf numFmtId="0" fontId="1" fillId="0" borderId="0" xfId="0" applyFont="1" applyAlignment="1">
      <alignment horizontal="left" vertical="top"/>
    </xf>
    <xf numFmtId="0" fontId="4" fillId="8" borderId="1" xfId="0" applyFont="1" applyFill="1" applyBorder="1" applyAlignment="1" applyProtection="1">
      <alignment vertical="center"/>
      <protection hidden="1"/>
    </xf>
    <xf numFmtId="0" fontId="4" fillId="8" borderId="1" xfId="0" applyFont="1" applyFill="1" applyBorder="1" applyAlignment="1" applyProtection="1">
      <alignment horizontal="center" vertical="center" wrapText="1"/>
      <protection hidden="1"/>
    </xf>
    <xf numFmtId="0" fontId="4" fillId="8" borderId="4" xfId="0" applyFont="1" applyFill="1" applyBorder="1" applyAlignment="1" applyProtection="1">
      <alignment horizontal="center" vertical="center"/>
      <protection hidden="1"/>
    </xf>
    <xf numFmtId="0" fontId="4" fillId="8" borderId="1" xfId="0" applyFont="1" applyFill="1" applyBorder="1" applyAlignment="1" applyProtection="1">
      <alignment horizontal="center" vertical="center"/>
      <protection hidden="1"/>
    </xf>
    <xf numFmtId="0" fontId="1" fillId="9" borderId="1" xfId="0" applyFont="1" applyFill="1" applyBorder="1" applyAlignment="1" applyProtection="1">
      <alignment horizontal="center" vertical="center"/>
      <protection locked="0" hidden="1"/>
    </xf>
    <xf numFmtId="0" fontId="6" fillId="8"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10" fillId="4" borderId="1" xfId="0" applyFont="1" applyFill="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1" fillId="0" borderId="1" xfId="0" applyFont="1" applyBorder="1" applyAlignment="1" applyProtection="1">
      <alignment horizontal="left" vertical="top" wrapText="1"/>
      <protection hidden="1"/>
    </xf>
    <xf numFmtId="0" fontId="10" fillId="4" borderId="3"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6" fillId="0" borderId="2" xfId="0" applyFont="1" applyBorder="1" applyAlignment="1" applyProtection="1">
      <alignment horizontal="center" vertical="center" wrapText="1"/>
      <protection hidden="1"/>
    </xf>
    <xf numFmtId="0" fontId="1" fillId="0" borderId="7" xfId="0" applyFont="1"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16" fillId="0" borderId="8" xfId="0" applyFont="1" applyBorder="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6" fillId="0" borderId="13"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13" xfId="0" applyFont="1" applyBorder="1" applyAlignment="1" applyProtection="1">
      <alignment horizontal="left" vertical="center" wrapText="1"/>
      <protection hidden="1"/>
    </xf>
    <xf numFmtId="0" fontId="6" fillId="0" borderId="10"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1" fillId="0" borderId="11" xfId="0" applyFont="1" applyBorder="1" applyAlignment="1" applyProtection="1">
      <alignment horizontal="left" vertical="top" wrapText="1"/>
      <protection hidden="1"/>
    </xf>
    <xf numFmtId="0" fontId="5" fillId="0" borderId="14" xfId="0" applyFont="1" applyBorder="1" applyAlignment="1" applyProtection="1">
      <alignment horizontal="left" vertical="center" wrapText="1"/>
      <protection hidden="1"/>
    </xf>
    <xf numFmtId="0" fontId="5" fillId="0" borderId="15" xfId="0" applyFont="1" applyBorder="1" applyAlignment="1" applyProtection="1">
      <alignment horizontal="left" vertical="center" wrapText="1"/>
      <protection hidden="1"/>
    </xf>
    <xf numFmtId="0" fontId="1" fillId="0" borderId="4" xfId="0" applyFont="1" applyBorder="1" applyAlignment="1" applyProtection="1">
      <alignment vertical="top" wrapText="1"/>
      <protection hidden="1"/>
    </xf>
    <xf numFmtId="0" fontId="1" fillId="0" borderId="5" xfId="0" applyFont="1" applyBorder="1" applyAlignment="1" applyProtection="1">
      <alignment vertical="top" wrapText="1"/>
      <protection hidden="1"/>
    </xf>
    <xf numFmtId="0" fontId="3" fillId="0" borderId="2" xfId="0" applyFont="1" applyBorder="1" applyAlignment="1" applyProtection="1">
      <alignment horizontal="center" vertical="center" textRotation="90" wrapText="1"/>
      <protection hidden="1"/>
    </xf>
    <xf numFmtId="0" fontId="3" fillId="0" borderId="10" xfId="0" applyFont="1" applyBorder="1" applyAlignment="1" applyProtection="1">
      <alignment horizontal="center" vertical="center" textRotation="90" wrapText="1"/>
      <protection hidden="1"/>
    </xf>
    <xf numFmtId="0" fontId="3" fillId="0" borderId="3" xfId="0" applyFont="1" applyBorder="1" applyAlignment="1" applyProtection="1">
      <alignment horizontal="center" vertical="center" textRotation="90" wrapText="1"/>
      <protection hidden="1"/>
    </xf>
    <xf numFmtId="0" fontId="5" fillId="0" borderId="5" xfId="0" applyFont="1" applyBorder="1" applyAlignment="1" applyProtection="1">
      <alignment horizontal="left" vertical="top" wrapText="1"/>
      <protection hidden="1"/>
    </xf>
    <xf numFmtId="0" fontId="5" fillId="0" borderId="6" xfId="0" applyFont="1" applyBorder="1" applyAlignment="1" applyProtection="1">
      <alignment horizontal="left" vertical="top" wrapText="1"/>
      <protection hidden="1"/>
    </xf>
    <xf numFmtId="0" fontId="5" fillId="0" borderId="7"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5" fillId="0" borderId="9" xfId="0" applyFont="1" applyBorder="1" applyAlignment="1" applyProtection="1">
      <alignment horizontal="left" vertical="center" wrapText="1"/>
      <protection hidden="1"/>
    </xf>
    <xf numFmtId="0" fontId="1" fillId="0" borderId="6" xfId="0" applyFont="1" applyBorder="1" applyAlignment="1" applyProtection="1">
      <alignment vertical="top" wrapText="1"/>
      <protection hidden="1"/>
    </xf>
    <xf numFmtId="0" fontId="4" fillId="0" borderId="1" xfId="0" applyFont="1" applyBorder="1" applyAlignment="1" applyProtection="1">
      <alignment horizontal="left" vertical="center"/>
      <protection hidden="1"/>
    </xf>
    <xf numFmtId="0" fontId="5" fillId="9" borderId="1" xfId="0" applyFont="1" applyFill="1" applyBorder="1" applyAlignment="1" applyProtection="1">
      <alignment horizontal="left" vertical="center"/>
      <protection locked="0" hidden="1"/>
    </xf>
    <xf numFmtId="0" fontId="4" fillId="8" borderId="4" xfId="0" applyFont="1" applyFill="1" applyBorder="1" applyAlignment="1" applyProtection="1">
      <alignment horizontal="center" vertical="center" wrapText="1"/>
      <protection hidden="1"/>
    </xf>
    <xf numFmtId="0" fontId="4" fillId="8" borderId="5" xfId="0" applyFont="1" applyFill="1" applyBorder="1" applyAlignment="1" applyProtection="1">
      <alignment horizontal="center" vertical="center" wrapText="1"/>
      <protection hidden="1"/>
    </xf>
    <xf numFmtId="0" fontId="4" fillId="8" borderId="6" xfId="0" applyFont="1" applyFill="1" applyBorder="1" applyAlignment="1" applyProtection="1">
      <alignment horizontal="center" vertical="center" wrapText="1"/>
      <protection hidden="1"/>
    </xf>
    <xf numFmtId="0" fontId="6" fillId="0" borderId="7" xfId="0" applyFont="1" applyBorder="1" applyAlignment="1" applyProtection="1">
      <alignment horizontal="center" vertical="center" textRotation="90" wrapText="1"/>
      <protection hidden="1"/>
    </xf>
    <xf numFmtId="0" fontId="6" fillId="0" borderId="8" xfId="0" applyFont="1" applyBorder="1" applyAlignment="1" applyProtection="1">
      <alignment horizontal="center" vertical="center" textRotation="90" wrapText="1"/>
      <protection hidden="1"/>
    </xf>
    <xf numFmtId="0" fontId="6" fillId="0" borderId="9" xfId="0" applyFont="1" applyBorder="1" applyAlignment="1" applyProtection="1">
      <alignment horizontal="center" vertical="center" textRotation="90" wrapText="1"/>
      <protection hidden="1"/>
    </xf>
    <xf numFmtId="0" fontId="5" fillId="0" borderId="4"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4" xfId="0" applyFont="1" applyBorder="1" applyAlignment="1" applyProtection="1">
      <alignment horizontal="left" vertical="center"/>
      <protection hidden="1"/>
    </xf>
    <xf numFmtId="0" fontId="5" fillId="0" borderId="5" xfId="0" applyFont="1" applyBorder="1" applyAlignment="1" applyProtection="1">
      <alignment horizontal="left" vertical="center"/>
      <protection hidden="1"/>
    </xf>
    <xf numFmtId="0" fontId="8" fillId="0" borderId="5" xfId="1" applyFont="1" applyBorder="1" applyAlignment="1" applyProtection="1">
      <alignment horizontal="left" vertical="center"/>
      <protection hidden="1"/>
    </xf>
    <xf numFmtId="0" fontId="8" fillId="0" borderId="6" xfId="1" applyFont="1" applyBorder="1" applyAlignment="1" applyProtection="1">
      <alignment horizontal="left" vertical="center"/>
      <protection hidden="1"/>
    </xf>
    <xf numFmtId="0" fontId="5" fillId="0" borderId="4"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0" fontId="5" fillId="0" borderId="6" xfId="0" applyFont="1" applyBorder="1" applyAlignment="1" applyProtection="1">
      <alignment vertical="center" wrapText="1"/>
      <protection hidden="1"/>
    </xf>
    <xf numFmtId="0" fontId="4" fillId="8" borderId="1" xfId="0" applyFont="1" applyFill="1" applyBorder="1" applyAlignment="1" applyProtection="1">
      <alignment horizontal="center" vertical="center" wrapText="1"/>
      <protection hidden="1"/>
    </xf>
    <xf numFmtId="14" fontId="5" fillId="9" borderId="1" xfId="0" applyNumberFormat="1" applyFont="1" applyFill="1" applyBorder="1" applyAlignment="1" applyProtection="1">
      <alignment horizontal="left" vertical="center"/>
      <protection locked="0" hidden="1"/>
    </xf>
    <xf numFmtId="164" fontId="5" fillId="9" borderId="1" xfId="0" applyNumberFormat="1" applyFont="1" applyFill="1" applyBorder="1" applyAlignment="1" applyProtection="1">
      <alignment horizontal="left" vertical="center"/>
      <protection locked="0" hidden="1"/>
    </xf>
    <xf numFmtId="0" fontId="4" fillId="0" borderId="4"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2"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locked="0" hidden="1"/>
    </xf>
    <xf numFmtId="0" fontId="2" fillId="2" borderId="3" xfId="0" applyFont="1" applyFill="1" applyBorder="1" applyAlignment="1" applyProtection="1">
      <alignment horizontal="center" vertical="center" wrapText="1"/>
      <protection locked="0" hidden="1"/>
    </xf>
    <xf numFmtId="0" fontId="1" fillId="2" borderId="1" xfId="0" applyFont="1" applyFill="1" applyBorder="1" applyAlignment="1">
      <alignment horizontal="left" vertical="top" wrapText="1"/>
    </xf>
    <xf numFmtId="0" fontId="15" fillId="6" borderId="1"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1" fillId="2" borderId="4" xfId="0" applyFont="1" applyFill="1" applyBorder="1" applyAlignment="1">
      <alignment horizontal="left" vertical="top" wrapText="1"/>
    </xf>
    <xf numFmtId="0" fontId="5" fillId="6"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49" fontId="5" fillId="9" borderId="1" xfId="0" applyNumberFormat="1" applyFont="1" applyFill="1" applyBorder="1" applyAlignment="1" applyProtection="1">
      <alignment horizontal="left" vertical="center"/>
      <protection locked="0" hidden="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7FED2"/>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429013</xdr:colOff>
      <xdr:row>1</xdr:row>
      <xdr:rowOff>120548</xdr:rowOff>
    </xdr:from>
    <xdr:to>
      <xdr:col>7</xdr:col>
      <xdr:colOff>278423</xdr:colOff>
      <xdr:row>5</xdr:row>
      <xdr:rowOff>104480</xdr:rowOff>
    </xdr:to>
    <xdr:pic>
      <xdr:nvPicPr>
        <xdr:cNvPr id="2" name="Imagen 3">
          <a:extLst>
            <a:ext uri="{FF2B5EF4-FFF2-40B4-BE49-F238E27FC236}">
              <a16:creationId xmlns:a16="http://schemas.microsoft.com/office/drawing/2014/main" id="{1BFBA344-B4B6-4E00-A13E-B3AF528086B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794"/>
        <a:stretch/>
      </xdr:blipFill>
      <xdr:spPr bwMode="auto">
        <a:xfrm>
          <a:off x="781438" y="225323"/>
          <a:ext cx="2392585" cy="650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annapitest.espe.edu.ec/Reportes/reportPublic.php?key=espePHSP" TargetMode="External"/><Relationship Id="rId2" Type="http://schemas.openxmlformats.org/officeDocument/2006/relationships/hyperlink" Target="https://uth.espe.edu.ec/" TargetMode="External"/><Relationship Id="rId1" Type="http://schemas.openxmlformats.org/officeDocument/2006/relationships/hyperlink" Target="https://uth.espe.edu.ec/procedimientos-ut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2A21-A2EE-455D-9F0B-3E99DE0E02BB}">
  <sheetPr>
    <pageSetUpPr fitToPage="1"/>
  </sheetPr>
  <dimension ref="A1:O56"/>
  <sheetViews>
    <sheetView showGridLines="0" tabSelected="1" showWhiteSpace="0" view="pageLayout" zoomScale="115" zoomScaleNormal="100" zoomScalePageLayoutView="115" workbookViewId="0">
      <selection activeCell="J7" sqref="J7:M7"/>
    </sheetView>
  </sheetViews>
  <sheetFormatPr baseColWidth="10" defaultColWidth="0" defaultRowHeight="12.75" customHeight="1" zeroHeight="1" x14ac:dyDescent="0.2"/>
  <cols>
    <col min="1" max="1" width="5.5" style="1" customWidth="1"/>
    <col min="2" max="2" width="9.83203125" style="1" customWidth="1"/>
    <col min="3" max="3" width="6.5" style="2" customWidth="1"/>
    <col min="4" max="4" width="4.1640625" style="1" customWidth="1"/>
    <col min="5" max="9" width="6.33203125" style="1" customWidth="1"/>
    <col min="10" max="10" width="20.5" style="1" customWidth="1"/>
    <col min="11" max="11" width="24.33203125" style="1" customWidth="1"/>
    <col min="12" max="12" width="16.6640625" style="1" customWidth="1"/>
    <col min="13" max="13" width="17" style="1" customWidth="1"/>
    <col min="14" max="14" width="5.5" style="1" hidden="1" customWidth="1"/>
    <col min="15" max="15" width="7" style="1" customWidth="1"/>
    <col min="16" max="16384" width="12" style="1" hidden="1"/>
  </cols>
  <sheetData>
    <row r="1" spans="2:13" ht="8.25" customHeight="1" x14ac:dyDescent="0.2"/>
    <row r="2" spans="2:13" ht="14.25" x14ac:dyDescent="0.2">
      <c r="B2" s="88"/>
      <c r="C2" s="88"/>
      <c r="D2" s="88"/>
      <c r="E2" s="88"/>
      <c r="F2" s="88"/>
      <c r="G2" s="88"/>
      <c r="H2" s="88"/>
      <c r="I2" s="88"/>
      <c r="J2" s="89" t="s">
        <v>0</v>
      </c>
      <c r="K2" s="89"/>
      <c r="L2" s="89"/>
      <c r="M2" s="89"/>
    </row>
    <row r="3" spans="2:13" ht="12.75" customHeight="1" x14ac:dyDescent="0.2">
      <c r="B3" s="88"/>
      <c r="C3" s="88"/>
      <c r="D3" s="88"/>
      <c r="E3" s="88"/>
      <c r="F3" s="88"/>
      <c r="G3" s="88"/>
      <c r="H3" s="88"/>
      <c r="I3" s="88"/>
      <c r="J3" s="90" t="s">
        <v>1</v>
      </c>
      <c r="K3" s="90"/>
      <c r="L3" s="90"/>
      <c r="M3" s="91" t="s">
        <v>100</v>
      </c>
    </row>
    <row r="4" spans="2:13" ht="12.75" customHeight="1" x14ac:dyDescent="0.2">
      <c r="B4" s="88"/>
      <c r="C4" s="88"/>
      <c r="D4" s="88"/>
      <c r="E4" s="88"/>
      <c r="F4" s="88"/>
      <c r="G4" s="88"/>
      <c r="H4" s="88"/>
      <c r="I4" s="88"/>
      <c r="J4" s="90"/>
      <c r="K4" s="90"/>
      <c r="L4" s="90"/>
      <c r="M4" s="92"/>
    </row>
    <row r="5" spans="2:13" ht="12.75" customHeight="1" x14ac:dyDescent="0.2">
      <c r="B5" s="88"/>
      <c r="C5" s="88"/>
      <c r="D5" s="88"/>
      <c r="E5" s="88"/>
      <c r="F5" s="88"/>
      <c r="G5" s="88"/>
      <c r="H5" s="88"/>
      <c r="I5" s="88"/>
      <c r="J5" s="90"/>
      <c r="K5" s="90"/>
      <c r="L5" s="90"/>
      <c r="M5" s="93" t="s">
        <v>2</v>
      </c>
    </row>
    <row r="6" spans="2:13" ht="12.75" customHeight="1" x14ac:dyDescent="0.2">
      <c r="B6" s="88"/>
      <c r="C6" s="88"/>
      <c r="D6" s="88"/>
      <c r="E6" s="88"/>
      <c r="F6" s="88"/>
      <c r="G6" s="88"/>
      <c r="H6" s="88"/>
      <c r="I6" s="88"/>
      <c r="J6" s="90"/>
      <c r="K6" s="90"/>
      <c r="L6" s="90"/>
      <c r="M6" s="94"/>
    </row>
    <row r="7" spans="2:13" x14ac:dyDescent="0.2">
      <c r="B7" s="64" t="s">
        <v>3</v>
      </c>
      <c r="C7" s="64"/>
      <c r="D7" s="64"/>
      <c r="E7" s="64"/>
      <c r="F7" s="64"/>
      <c r="G7" s="64"/>
      <c r="H7" s="64"/>
      <c r="I7" s="64"/>
      <c r="J7" s="65"/>
      <c r="K7" s="65"/>
      <c r="L7" s="65"/>
      <c r="M7" s="65"/>
    </row>
    <row r="8" spans="2:13" x14ac:dyDescent="0.2">
      <c r="B8" s="64" t="s">
        <v>4</v>
      </c>
      <c r="C8" s="64"/>
      <c r="D8" s="64"/>
      <c r="E8" s="64"/>
      <c r="F8" s="64"/>
      <c r="G8" s="64"/>
      <c r="H8" s="64"/>
      <c r="I8" s="64"/>
      <c r="J8" s="104"/>
      <c r="K8" s="104"/>
      <c r="L8" s="104"/>
      <c r="M8" s="104"/>
    </row>
    <row r="9" spans="2:13" x14ac:dyDescent="0.2">
      <c r="B9" s="85" t="s">
        <v>5</v>
      </c>
      <c r="C9" s="86"/>
      <c r="D9" s="86"/>
      <c r="E9" s="86"/>
      <c r="F9" s="86"/>
      <c r="G9" s="86"/>
      <c r="H9" s="86"/>
      <c r="I9" s="87"/>
      <c r="J9" s="65"/>
      <c r="K9" s="65"/>
      <c r="L9" s="65"/>
      <c r="M9" s="65"/>
    </row>
    <row r="10" spans="2:13" x14ac:dyDescent="0.2">
      <c r="B10" s="64" t="s">
        <v>6</v>
      </c>
      <c r="C10" s="64"/>
      <c r="D10" s="64"/>
      <c r="E10" s="64"/>
      <c r="F10" s="64"/>
      <c r="G10" s="64"/>
      <c r="H10" s="64"/>
      <c r="I10" s="64"/>
      <c r="J10" s="65"/>
      <c r="K10" s="65"/>
      <c r="L10" s="65"/>
      <c r="M10" s="65"/>
    </row>
    <row r="11" spans="2:13" x14ac:dyDescent="0.2">
      <c r="B11" s="64" t="s">
        <v>7</v>
      </c>
      <c r="C11" s="64"/>
      <c r="D11" s="64"/>
      <c r="E11" s="64"/>
      <c r="F11" s="64"/>
      <c r="G11" s="64"/>
      <c r="H11" s="64"/>
      <c r="I11" s="64"/>
      <c r="J11" s="65"/>
      <c r="K11" s="65"/>
      <c r="L11" s="65"/>
      <c r="M11" s="65"/>
    </row>
    <row r="12" spans="2:13" x14ac:dyDescent="0.2">
      <c r="B12" s="64" t="s">
        <v>8</v>
      </c>
      <c r="C12" s="64"/>
      <c r="D12" s="64"/>
      <c r="E12" s="64"/>
      <c r="F12" s="64"/>
      <c r="G12" s="64"/>
      <c r="H12" s="64"/>
      <c r="I12" s="64"/>
      <c r="J12" s="83"/>
      <c r="K12" s="65"/>
      <c r="L12" s="65"/>
      <c r="M12" s="65"/>
    </row>
    <row r="13" spans="2:13" x14ac:dyDescent="0.2">
      <c r="B13" s="64" t="s">
        <v>9</v>
      </c>
      <c r="C13" s="64"/>
      <c r="D13" s="64"/>
      <c r="E13" s="64"/>
      <c r="F13" s="64"/>
      <c r="G13" s="64"/>
      <c r="H13" s="64"/>
      <c r="I13" s="64"/>
      <c r="J13" s="84"/>
      <c r="K13" s="84"/>
      <c r="L13" s="84"/>
      <c r="M13" s="84"/>
    </row>
    <row r="14" spans="2:13" x14ac:dyDescent="0.2">
      <c r="B14" s="64" t="s">
        <v>10</v>
      </c>
      <c r="C14" s="64"/>
      <c r="D14" s="64"/>
      <c r="E14" s="64"/>
      <c r="F14" s="64"/>
      <c r="G14" s="64"/>
      <c r="H14" s="64"/>
      <c r="I14" s="64"/>
      <c r="J14" s="65"/>
      <c r="K14" s="65"/>
      <c r="L14" s="65"/>
      <c r="M14" s="65"/>
    </row>
    <row r="15" spans="2:13" ht="12.75" customHeight="1" x14ac:dyDescent="0.2">
      <c r="B15" s="20" t="s">
        <v>11</v>
      </c>
      <c r="C15" s="21" t="s">
        <v>12</v>
      </c>
      <c r="D15" s="66" t="s">
        <v>13</v>
      </c>
      <c r="E15" s="67"/>
      <c r="F15" s="67"/>
      <c r="G15" s="67"/>
      <c r="H15" s="67"/>
      <c r="I15" s="67"/>
      <c r="J15" s="67"/>
      <c r="K15" s="67"/>
      <c r="L15" s="67"/>
      <c r="M15" s="68"/>
    </row>
    <row r="16" spans="2:13" s="4" customFormat="1" ht="12.75" customHeight="1" x14ac:dyDescent="0.2">
      <c r="B16" s="69" t="s">
        <v>14</v>
      </c>
      <c r="C16" s="3">
        <v>1</v>
      </c>
      <c r="D16" s="72" t="s">
        <v>15</v>
      </c>
      <c r="E16" s="73"/>
      <c r="F16" s="73"/>
      <c r="G16" s="73"/>
      <c r="H16" s="73"/>
      <c r="I16" s="73"/>
      <c r="J16" s="73"/>
      <c r="K16" s="73"/>
      <c r="L16" s="73"/>
      <c r="M16" s="74"/>
    </row>
    <row r="17" spans="2:13" s="4" customFormat="1" x14ac:dyDescent="0.2">
      <c r="B17" s="70"/>
      <c r="C17" s="3">
        <v>2</v>
      </c>
      <c r="D17" s="72" t="s">
        <v>16</v>
      </c>
      <c r="E17" s="73"/>
      <c r="F17" s="73"/>
      <c r="G17" s="73"/>
      <c r="H17" s="73"/>
      <c r="I17" s="73"/>
      <c r="J17" s="73"/>
      <c r="K17" s="73"/>
      <c r="L17" s="73"/>
      <c r="M17" s="74"/>
    </row>
    <row r="18" spans="2:13" s="4" customFormat="1" x14ac:dyDescent="0.2">
      <c r="B18" s="70"/>
      <c r="C18" s="3">
        <v>3</v>
      </c>
      <c r="D18" s="72" t="s">
        <v>17</v>
      </c>
      <c r="E18" s="73"/>
      <c r="F18" s="73"/>
      <c r="G18" s="73"/>
      <c r="H18" s="73"/>
      <c r="I18" s="73"/>
      <c r="J18" s="73"/>
      <c r="K18" s="73"/>
      <c r="L18" s="73"/>
      <c r="M18" s="74"/>
    </row>
    <row r="19" spans="2:13" s="4" customFormat="1" ht="17.25" customHeight="1" x14ac:dyDescent="0.2">
      <c r="B19" s="70"/>
      <c r="C19" s="3">
        <v>4</v>
      </c>
      <c r="D19" s="75" t="s">
        <v>18</v>
      </c>
      <c r="E19" s="76"/>
      <c r="F19" s="76"/>
      <c r="G19" s="76"/>
      <c r="H19" s="76"/>
      <c r="I19" s="76"/>
      <c r="J19" s="76"/>
      <c r="K19" s="76"/>
      <c r="L19" s="77" t="s">
        <v>19</v>
      </c>
      <c r="M19" s="78"/>
    </row>
    <row r="20" spans="2:13" s="4" customFormat="1" ht="41.25" customHeight="1" x14ac:dyDescent="0.2">
      <c r="B20" s="70"/>
      <c r="C20" s="3">
        <v>5</v>
      </c>
      <c r="D20" s="72" t="s">
        <v>20</v>
      </c>
      <c r="E20" s="73"/>
      <c r="F20" s="73"/>
      <c r="G20" s="73"/>
      <c r="H20" s="73"/>
      <c r="I20" s="73"/>
      <c r="J20" s="73"/>
      <c r="K20" s="73"/>
      <c r="L20" s="73"/>
      <c r="M20" s="74"/>
    </row>
    <row r="21" spans="2:13" x14ac:dyDescent="0.2">
      <c r="B21" s="70"/>
      <c r="C21" s="21" t="s">
        <v>12</v>
      </c>
      <c r="D21" s="66" t="s">
        <v>21</v>
      </c>
      <c r="E21" s="67"/>
      <c r="F21" s="67"/>
      <c r="G21" s="67"/>
      <c r="H21" s="67"/>
      <c r="I21" s="67"/>
      <c r="J21" s="67"/>
      <c r="K21" s="68"/>
      <c r="L21" s="22" t="s">
        <v>11</v>
      </c>
      <c r="M21" s="23" t="s">
        <v>22</v>
      </c>
    </row>
    <row r="22" spans="2:13" ht="39.75" customHeight="1" x14ac:dyDescent="0.2">
      <c r="B22" s="70"/>
      <c r="C22" s="3">
        <v>6</v>
      </c>
      <c r="D22" s="79" t="s">
        <v>23</v>
      </c>
      <c r="E22" s="80"/>
      <c r="F22" s="80"/>
      <c r="G22" s="80"/>
      <c r="H22" s="80"/>
      <c r="I22" s="80"/>
      <c r="J22" s="80"/>
      <c r="K22" s="81"/>
      <c r="L22" s="24"/>
      <c r="M22" s="24"/>
    </row>
    <row r="23" spans="2:13" ht="48.75" customHeight="1" x14ac:dyDescent="0.2">
      <c r="B23" s="71"/>
      <c r="C23" s="3">
        <v>7</v>
      </c>
      <c r="D23" s="79" t="s">
        <v>24</v>
      </c>
      <c r="E23" s="80"/>
      <c r="F23" s="80"/>
      <c r="G23" s="80"/>
      <c r="H23" s="80"/>
      <c r="I23" s="80"/>
      <c r="J23" s="80"/>
      <c r="K23" s="81"/>
      <c r="L23" s="24"/>
      <c r="M23" s="24"/>
    </row>
    <row r="24" spans="2:13" x14ac:dyDescent="0.2">
      <c r="B24" s="82" t="s">
        <v>25</v>
      </c>
      <c r="C24" s="82"/>
      <c r="D24" s="82"/>
      <c r="E24" s="82"/>
      <c r="F24" s="82"/>
      <c r="G24" s="82"/>
      <c r="H24" s="82"/>
      <c r="I24" s="82"/>
      <c r="J24" s="82"/>
      <c r="K24" s="82"/>
      <c r="L24" s="82"/>
      <c r="M24" s="82"/>
    </row>
    <row r="25" spans="2:13" x14ac:dyDescent="0.2">
      <c r="B25" s="28" t="s">
        <v>26</v>
      </c>
      <c r="C25" s="28"/>
      <c r="D25" s="28"/>
      <c r="E25" s="28"/>
      <c r="F25" s="28"/>
      <c r="G25" s="28"/>
      <c r="H25" s="28"/>
      <c r="I25" s="28"/>
      <c r="J25" s="28"/>
      <c r="K25" s="28"/>
      <c r="L25" s="28"/>
      <c r="M25" s="28"/>
    </row>
    <row r="26" spans="2:13" ht="45" customHeight="1" x14ac:dyDescent="0.2">
      <c r="B26" s="49" t="s">
        <v>27</v>
      </c>
      <c r="C26" s="50"/>
      <c r="D26" s="50"/>
      <c r="E26" s="50"/>
      <c r="F26" s="50"/>
      <c r="G26" s="50"/>
      <c r="H26" s="50"/>
      <c r="I26" s="50"/>
      <c r="J26" s="50"/>
      <c r="K26" s="50"/>
      <c r="L26" s="50"/>
      <c r="M26" s="63"/>
    </row>
    <row r="27" spans="2:13" x14ac:dyDescent="0.2">
      <c r="B27" s="49" t="s">
        <v>28</v>
      </c>
      <c r="C27" s="50"/>
      <c r="D27" s="50"/>
      <c r="E27" s="50"/>
      <c r="F27" s="50"/>
      <c r="G27" s="50"/>
      <c r="H27" s="50"/>
      <c r="I27" s="50"/>
      <c r="J27" s="50"/>
      <c r="K27" s="50"/>
      <c r="L27" s="5" t="s">
        <v>29</v>
      </c>
      <c r="M27" s="6" t="s">
        <v>30</v>
      </c>
    </row>
    <row r="28" spans="2:13" ht="27" customHeight="1" x14ac:dyDescent="0.2">
      <c r="B28" s="51" t="s">
        <v>31</v>
      </c>
      <c r="C28" s="34" t="s">
        <v>32</v>
      </c>
      <c r="D28" s="54" t="s">
        <v>33</v>
      </c>
      <c r="E28" s="54"/>
      <c r="F28" s="54"/>
      <c r="G28" s="54"/>
      <c r="H28" s="54"/>
      <c r="I28" s="54"/>
      <c r="J28" s="54"/>
      <c r="K28" s="54"/>
      <c r="L28" s="54"/>
      <c r="M28" s="55"/>
    </row>
    <row r="29" spans="2:13" s="4" customFormat="1" x14ac:dyDescent="0.2">
      <c r="B29" s="52"/>
      <c r="C29" s="44"/>
      <c r="D29" s="54" t="s">
        <v>34</v>
      </c>
      <c r="E29" s="54"/>
      <c r="F29" s="54"/>
      <c r="G29" s="54"/>
      <c r="H29" s="54"/>
      <c r="I29" s="54"/>
      <c r="J29" s="54"/>
      <c r="K29" s="54"/>
      <c r="L29" s="54"/>
      <c r="M29" s="55"/>
    </row>
    <row r="30" spans="2:13" s="4" customFormat="1" x14ac:dyDescent="0.2">
      <c r="B30" s="52"/>
      <c r="C30" s="45"/>
      <c r="D30" s="54" t="s">
        <v>35</v>
      </c>
      <c r="E30" s="54"/>
      <c r="F30" s="54"/>
      <c r="G30" s="54"/>
      <c r="H30" s="54"/>
      <c r="I30" s="54"/>
      <c r="J30" s="54"/>
      <c r="K30" s="54"/>
      <c r="L30" s="54"/>
      <c r="M30" s="55"/>
    </row>
    <row r="31" spans="2:13" s="4" customFormat="1" ht="57" customHeight="1" x14ac:dyDescent="0.2">
      <c r="B31" s="52"/>
      <c r="C31" s="7" t="s">
        <v>36</v>
      </c>
      <c r="D31" s="56" t="s">
        <v>37</v>
      </c>
      <c r="E31" s="57"/>
      <c r="F31" s="57"/>
      <c r="G31" s="57"/>
      <c r="H31" s="57"/>
      <c r="I31" s="57"/>
      <c r="J31" s="57"/>
      <c r="K31" s="57"/>
      <c r="L31" s="57"/>
      <c r="M31" s="58"/>
    </row>
    <row r="32" spans="2:13" s="4" customFormat="1" ht="15.75" customHeight="1" x14ac:dyDescent="0.2">
      <c r="B32" s="52"/>
      <c r="C32" s="34" t="s">
        <v>38</v>
      </c>
      <c r="D32" s="57" t="s">
        <v>39</v>
      </c>
      <c r="E32" s="57"/>
      <c r="F32" s="57"/>
      <c r="G32" s="57"/>
      <c r="H32" s="57"/>
      <c r="I32" s="57"/>
      <c r="J32" s="57"/>
      <c r="K32" s="57"/>
      <c r="L32" s="57"/>
      <c r="M32" s="58"/>
    </row>
    <row r="33" spans="2:15" s="4" customFormat="1" ht="15.75" customHeight="1" x14ac:dyDescent="0.2">
      <c r="B33" s="52"/>
      <c r="C33" s="44"/>
      <c r="D33" s="42" t="s">
        <v>40</v>
      </c>
      <c r="E33" s="42"/>
      <c r="F33" s="42"/>
      <c r="G33" s="42"/>
      <c r="H33" s="42"/>
      <c r="I33" s="42"/>
      <c r="J33" s="42"/>
      <c r="K33" s="42"/>
      <c r="L33" s="42"/>
      <c r="M33" s="43"/>
    </row>
    <row r="34" spans="2:15" s="4" customFormat="1" ht="15.75" customHeight="1" x14ac:dyDescent="0.2">
      <c r="B34" s="52"/>
      <c r="C34" s="44"/>
      <c r="D34" s="38" t="str">
        <f>VLOOKUP(N34,BOTON!$A$6:$K$97,2,FALSE)</f>
        <v>Ing. Mayra Villa, al teléfono 3989400, Ext. 4920 o al correo electrónico mlvilla@espe.edu.ec</v>
      </c>
      <c r="E34" s="39"/>
      <c r="F34" s="39"/>
      <c r="G34" s="39"/>
      <c r="H34" s="39"/>
      <c r="I34" s="39"/>
      <c r="J34" s="39"/>
      <c r="K34" s="39"/>
      <c r="L34" s="39"/>
      <c r="M34" s="40"/>
      <c r="N34" s="4" t="str">
        <f>IF($M$5="MATRIZ","MC",IF($M$5="LATACUNGA","LC",IF($M$5="SANTO DOMINGO","SC")))</f>
        <v>SC</v>
      </c>
      <c r="O34" s="1"/>
    </row>
    <row r="35" spans="2:15" ht="27.75" customHeight="1" x14ac:dyDescent="0.2">
      <c r="B35" s="52"/>
      <c r="C35" s="29" t="s">
        <v>41</v>
      </c>
      <c r="D35" s="59" t="s">
        <v>42</v>
      </c>
      <c r="E35" s="60"/>
      <c r="F35" s="60"/>
      <c r="G35" s="60"/>
      <c r="H35" s="60"/>
      <c r="I35" s="60"/>
      <c r="J35" s="60"/>
      <c r="K35" s="60"/>
      <c r="L35" s="60"/>
      <c r="M35" s="61"/>
      <c r="N35" s="4" t="str">
        <f>IF($M$5="MATRIZ","MD",IF($M$5="LATACUNGA","LD",IF($M$5="SANTO DOMINGO","SD")))</f>
        <v>SD</v>
      </c>
    </row>
    <row r="36" spans="2:15" x14ac:dyDescent="0.2">
      <c r="B36" s="52"/>
      <c r="C36" s="29"/>
      <c r="D36" s="38" t="str">
        <f>VLOOKUP(N35,BOTON!$A$6:$K$1037,2,FALSE)</f>
        <v>Ing. Jose Luis Luna al teléfono 3989400, Ext. 4945 o al correo electrónico jlluna1@espe.edu.ec</v>
      </c>
      <c r="E36" s="39"/>
      <c r="F36" s="39"/>
      <c r="G36" s="39"/>
      <c r="H36" s="39"/>
      <c r="I36" s="39"/>
      <c r="J36" s="39"/>
      <c r="K36" s="39"/>
      <c r="L36" s="39"/>
      <c r="M36" s="40"/>
    </row>
    <row r="37" spans="2:15" ht="16.5" customHeight="1" x14ac:dyDescent="0.2">
      <c r="B37" s="52"/>
      <c r="C37" s="29"/>
      <c r="D37" s="41" t="s">
        <v>43</v>
      </c>
      <c r="E37" s="42"/>
      <c r="F37" s="42"/>
      <c r="G37" s="42"/>
      <c r="H37" s="42"/>
      <c r="I37" s="42"/>
      <c r="J37" s="42"/>
      <c r="K37" s="42"/>
      <c r="L37" s="42"/>
      <c r="M37" s="43"/>
    </row>
    <row r="38" spans="2:15" ht="16.5" customHeight="1" x14ac:dyDescent="0.2">
      <c r="B38" s="52"/>
      <c r="C38" s="29"/>
      <c r="D38" s="62" t="s">
        <v>44</v>
      </c>
      <c r="E38" s="47"/>
      <c r="F38" s="47"/>
      <c r="G38" s="47"/>
      <c r="H38" s="47"/>
      <c r="I38" s="47"/>
      <c r="J38" s="47"/>
      <c r="K38" s="47"/>
      <c r="L38" s="47"/>
      <c r="M38" s="48"/>
    </row>
    <row r="39" spans="2:15" ht="15" customHeight="1" x14ac:dyDescent="0.2">
      <c r="B39" s="52"/>
      <c r="C39" s="29" t="s">
        <v>45</v>
      </c>
      <c r="D39" s="35" t="s">
        <v>46</v>
      </c>
      <c r="E39" s="36"/>
      <c r="F39" s="36"/>
      <c r="G39" s="36"/>
      <c r="H39" s="36"/>
      <c r="I39" s="36"/>
      <c r="J39" s="36"/>
      <c r="K39" s="36"/>
      <c r="L39" s="36"/>
      <c r="M39" s="37"/>
      <c r="N39" s="4" t="str">
        <f>IF($M$5="MATRIZ","Me",IF($M$5="LATACUNGA","LE",IF($M$5="SANTO DOMINGO","SE")))</f>
        <v>SE</v>
      </c>
    </row>
    <row r="40" spans="2:15" x14ac:dyDescent="0.2">
      <c r="B40" s="52"/>
      <c r="C40" s="29"/>
      <c r="D40" s="38" t="str">
        <f>VLOOKUP(N39,BOTON!$A$6:$K$97,2,FALSE)</f>
        <v>Tgla. Aida Yaule, al teléfono 3989400, Ext. 4917 o al correo electrónico aayaule@espe.edu.ec</v>
      </c>
      <c r="E40" s="39"/>
      <c r="F40" s="39"/>
      <c r="G40" s="39"/>
      <c r="H40" s="39"/>
      <c r="I40" s="39"/>
      <c r="J40" s="39"/>
      <c r="K40" s="39"/>
      <c r="L40" s="39"/>
      <c r="M40" s="40"/>
      <c r="N40" s="4"/>
    </row>
    <row r="41" spans="2:15" ht="16.5" customHeight="1" x14ac:dyDescent="0.2">
      <c r="B41" s="52"/>
      <c r="C41" s="29"/>
      <c r="D41" s="41" t="s">
        <v>47</v>
      </c>
      <c r="E41" s="42"/>
      <c r="F41" s="42"/>
      <c r="G41" s="42"/>
      <c r="H41" s="42"/>
      <c r="I41" s="42"/>
      <c r="J41" s="42"/>
      <c r="K41" s="42"/>
      <c r="L41" s="42"/>
      <c r="M41" s="43"/>
    </row>
    <row r="42" spans="2:15" ht="16.5" customHeight="1" x14ac:dyDescent="0.2">
      <c r="B42" s="52"/>
      <c r="C42" s="34"/>
      <c r="D42" s="41" t="s">
        <v>48</v>
      </c>
      <c r="E42" s="42"/>
      <c r="F42" s="42"/>
      <c r="G42" s="42"/>
      <c r="H42" s="42"/>
      <c r="I42" s="42"/>
      <c r="J42" s="42"/>
      <c r="K42" s="42"/>
      <c r="L42" s="42"/>
      <c r="M42" s="43"/>
    </row>
    <row r="43" spans="2:15" ht="27" customHeight="1" x14ac:dyDescent="0.2">
      <c r="B43" s="52"/>
      <c r="C43" s="34" t="s">
        <v>49</v>
      </c>
      <c r="D43" s="46" t="s">
        <v>50</v>
      </c>
      <c r="E43" s="36"/>
      <c r="F43" s="36"/>
      <c r="G43" s="36"/>
      <c r="H43" s="36"/>
      <c r="I43" s="36"/>
      <c r="J43" s="36"/>
      <c r="K43" s="36"/>
      <c r="L43" s="36"/>
      <c r="M43" s="37"/>
      <c r="N43" s="4" t="str">
        <f>IF($M$5="MATRIZ","MF",IF($M$5="LATACUNGA","LF",IF($M$5="SANTO DOMINGO","SF")))</f>
        <v>SF</v>
      </c>
    </row>
    <row r="44" spans="2:15" x14ac:dyDescent="0.2">
      <c r="B44" s="52"/>
      <c r="C44" s="44"/>
      <c r="D44" s="39" t="str">
        <f>VLOOKUP(N43,BOTON!$A$6:$K$97,2,FALSE)</f>
        <v>Tgla. Aida Yaule, al teléfono 3989400, Ext. 4917 o al correo electrónico aayaule@espe.edu.ec</v>
      </c>
      <c r="E44" s="39"/>
      <c r="F44" s="39"/>
      <c r="G44" s="39"/>
      <c r="H44" s="39"/>
      <c r="I44" s="39"/>
      <c r="J44" s="39"/>
      <c r="K44" s="39"/>
      <c r="L44" s="39"/>
      <c r="M44" s="40"/>
      <c r="N44" s="4"/>
    </row>
    <row r="45" spans="2:15" ht="16.5" customHeight="1" x14ac:dyDescent="0.2">
      <c r="B45" s="52"/>
      <c r="C45" s="44"/>
      <c r="D45" s="42" t="s">
        <v>51</v>
      </c>
      <c r="E45" s="42"/>
      <c r="F45" s="42"/>
      <c r="G45" s="42"/>
      <c r="H45" s="42"/>
      <c r="I45" s="42"/>
      <c r="J45" s="42"/>
      <c r="K45" s="42"/>
      <c r="L45" s="42"/>
      <c r="M45" s="43"/>
    </row>
    <row r="46" spans="2:15" ht="16.5" customHeight="1" x14ac:dyDescent="0.2">
      <c r="B46" s="53"/>
      <c r="C46" s="45"/>
      <c r="D46" s="47" t="s">
        <v>52</v>
      </c>
      <c r="E46" s="47"/>
      <c r="F46" s="47"/>
      <c r="G46" s="47"/>
      <c r="H46" s="47"/>
      <c r="I46" s="47"/>
      <c r="J46" s="47"/>
      <c r="K46" s="47"/>
      <c r="L46" s="47"/>
      <c r="M46" s="48"/>
    </row>
    <row r="47" spans="2:15" ht="12.75" customHeight="1" x14ac:dyDescent="0.2">
      <c r="B47" s="28" t="s">
        <v>26</v>
      </c>
      <c r="C47" s="28"/>
      <c r="D47" s="28"/>
      <c r="E47" s="28"/>
      <c r="F47" s="28"/>
      <c r="G47" s="28"/>
      <c r="H47" s="28"/>
      <c r="I47" s="28"/>
      <c r="J47" s="28"/>
      <c r="K47" s="28"/>
      <c r="L47" s="28"/>
      <c r="M47" s="28"/>
    </row>
    <row r="48" spans="2:15" ht="39.75" customHeight="1" x14ac:dyDescent="0.2">
      <c r="B48" s="29" t="s">
        <v>53</v>
      </c>
      <c r="C48" s="29"/>
      <c r="D48" s="8" t="s">
        <v>54</v>
      </c>
      <c r="E48" s="30" t="str">
        <f>VLOOKUP(N48,BOTON!$A$6:$K$97,2,FALSE)</f>
        <v>La UTH tramitará el pago de la liquidación de haberes únicamente si la documentación detallada en los numerales del 1 al 7 se encuentra completa y remitida al correo electrónico de Talento Humano (mlvilla@espe.edu.ec). No se almacenará información incompleta o parcial. Caso contrario no se podrá continuar con el trámite.</v>
      </c>
      <c r="F48" s="30"/>
      <c r="G48" s="30"/>
      <c r="H48" s="30"/>
      <c r="I48" s="30"/>
      <c r="J48" s="30"/>
      <c r="K48" s="30"/>
      <c r="L48" s="30"/>
      <c r="M48" s="30"/>
      <c r="N48" s="1" t="str">
        <f>IF($M$5="MATRIZ","MO",IF($M$5="LATACUNGA","LO",IF($M$5="SANTO DOMINGO","SDO")))</f>
        <v>SDO</v>
      </c>
    </row>
    <row r="49" spans="2:14" ht="27.75" customHeight="1" x14ac:dyDescent="0.2">
      <c r="B49" s="29"/>
      <c r="C49" s="29"/>
      <c r="D49" s="8" t="s">
        <v>55</v>
      </c>
      <c r="E49" s="30" t="s">
        <v>56</v>
      </c>
      <c r="F49" s="30"/>
      <c r="G49" s="30"/>
      <c r="H49" s="30"/>
      <c r="I49" s="30"/>
      <c r="J49" s="30"/>
      <c r="K49" s="30"/>
      <c r="L49" s="30"/>
      <c r="M49" s="30"/>
    </row>
    <row r="50" spans="2:14" ht="39.75" customHeight="1" x14ac:dyDescent="0.2">
      <c r="B50" s="29"/>
      <c r="C50" s="29"/>
      <c r="D50" s="8" t="s">
        <v>57</v>
      </c>
      <c r="E50" s="30" t="str">
        <f>VLOOKUP(N50,BOTON!$A$6:$K$97,2,FALSE)</f>
        <v>Esta lista de requisitos es válida para el personal que se haya desvinculado a partir de junio del 2024, quien se haya desvinculado antes de esa fecha deberá entregar la documentación con la lista de requisitos antigua, la misma que se encuentra publicada en el Micrositio de Talento Humano y tambien podrá consultarlo con la UTHM de su Sede/Extensión/Unidad Académica Especial</v>
      </c>
      <c r="F50" s="30"/>
      <c r="G50" s="30"/>
      <c r="H50" s="30"/>
      <c r="I50" s="30"/>
      <c r="J50" s="30"/>
      <c r="K50" s="30"/>
      <c r="L50" s="30"/>
      <c r="M50" s="30"/>
      <c r="N50" s="1" t="str">
        <f>IF($M$5="MATRIZ","MO2",IF($M$5="LATACUNGA","LO2",IF($M$5="SANTO DOMINGO","SDO2")))</f>
        <v>SDO2</v>
      </c>
    </row>
    <row r="51" spans="2:14" x14ac:dyDescent="0.2">
      <c r="B51" s="28" t="s">
        <v>58</v>
      </c>
      <c r="C51" s="31"/>
      <c r="D51" s="31"/>
      <c r="E51" s="31"/>
      <c r="F51" s="31"/>
      <c r="G51" s="31"/>
      <c r="H51" s="31"/>
      <c r="I51" s="31"/>
      <c r="J51" s="31"/>
      <c r="K51" s="31"/>
      <c r="L51" s="31"/>
      <c r="M51" s="31"/>
    </row>
    <row r="52" spans="2:14" x14ac:dyDescent="0.2"/>
    <row r="53" spans="2:14" x14ac:dyDescent="0.2">
      <c r="G53" s="32" t="s">
        <v>59</v>
      </c>
      <c r="H53" s="32"/>
      <c r="I53" s="32"/>
      <c r="J53" s="32"/>
      <c r="K53" s="32" t="s">
        <v>60</v>
      </c>
      <c r="L53" s="32"/>
      <c r="M53" s="32"/>
    </row>
    <row r="54" spans="2:14" ht="53.25" customHeight="1" x14ac:dyDescent="0.2">
      <c r="B54" s="25" t="s">
        <v>61</v>
      </c>
      <c r="C54" s="25"/>
      <c r="D54" s="25"/>
      <c r="E54" s="25"/>
      <c r="F54" s="25"/>
      <c r="G54" s="33"/>
      <c r="H54" s="33"/>
      <c r="I54" s="33"/>
      <c r="J54" s="33"/>
      <c r="K54" s="33"/>
      <c r="L54" s="33"/>
      <c r="M54" s="33"/>
    </row>
    <row r="55" spans="2:14" ht="53.25" customHeight="1" x14ac:dyDescent="0.2">
      <c r="B55" s="25" t="s">
        <v>62</v>
      </c>
      <c r="C55" s="25"/>
      <c r="D55" s="25"/>
      <c r="E55" s="25"/>
      <c r="F55" s="25"/>
      <c r="G55" s="26" t="str">
        <f>IF(J7="","",J7)</f>
        <v/>
      </c>
      <c r="H55" s="26"/>
      <c r="I55" s="26"/>
      <c r="J55" s="26"/>
      <c r="K55" s="27" t="s">
        <v>0</v>
      </c>
      <c r="L55" s="27"/>
      <c r="M55" s="27"/>
    </row>
    <row r="56" spans="2:14" x14ac:dyDescent="0.2"/>
  </sheetData>
  <sheetProtection algorithmName="SHA-512" hashValue="1o3u9LIU/4QWVNWd5gfUwrS1GOvj+CvaMyJtmmfIV8bOsIYsvAtBv3bnMiyx/BsZsKCi3iUH7NDmry/KgoWJPQ==" saltValue="hbJlZHRz1lKseNEHqii8YQ==" spinCount="100000" sheet="1" objects="1" scenarios="1"/>
  <mergeCells count="75">
    <mergeCell ref="B7:I7"/>
    <mergeCell ref="J7:M7"/>
    <mergeCell ref="B2:I6"/>
    <mergeCell ref="J2:M2"/>
    <mergeCell ref="J3:L6"/>
    <mergeCell ref="M3:M4"/>
    <mergeCell ref="M5:M6"/>
    <mergeCell ref="B8:I8"/>
    <mergeCell ref="J8:M8"/>
    <mergeCell ref="B9:I9"/>
    <mergeCell ref="J9:M9"/>
    <mergeCell ref="B10:I10"/>
    <mergeCell ref="J10:M10"/>
    <mergeCell ref="B11:I11"/>
    <mergeCell ref="J11:M11"/>
    <mergeCell ref="B12:I12"/>
    <mergeCell ref="J12:M12"/>
    <mergeCell ref="B13:I13"/>
    <mergeCell ref="J13:M13"/>
    <mergeCell ref="B26:M26"/>
    <mergeCell ref="B14:I14"/>
    <mergeCell ref="J14:M14"/>
    <mergeCell ref="D15:M15"/>
    <mergeCell ref="B16:B23"/>
    <mergeCell ref="D16:M16"/>
    <mergeCell ref="D17:M17"/>
    <mergeCell ref="D18:M18"/>
    <mergeCell ref="D19:K19"/>
    <mergeCell ref="L19:M19"/>
    <mergeCell ref="D20:M20"/>
    <mergeCell ref="D21:K21"/>
    <mergeCell ref="D22:K22"/>
    <mergeCell ref="D23:K23"/>
    <mergeCell ref="B24:M24"/>
    <mergeCell ref="B25:M25"/>
    <mergeCell ref="B27:K27"/>
    <mergeCell ref="B28:B46"/>
    <mergeCell ref="C28:C30"/>
    <mergeCell ref="D28:M28"/>
    <mergeCell ref="D29:M29"/>
    <mergeCell ref="D30:M30"/>
    <mergeCell ref="D31:M31"/>
    <mergeCell ref="C32:C34"/>
    <mergeCell ref="D32:M32"/>
    <mergeCell ref="D33:M33"/>
    <mergeCell ref="D34:M34"/>
    <mergeCell ref="C35:C38"/>
    <mergeCell ref="D35:M35"/>
    <mergeCell ref="D36:M36"/>
    <mergeCell ref="D37:M37"/>
    <mergeCell ref="D38:M38"/>
    <mergeCell ref="C43:C46"/>
    <mergeCell ref="D43:M43"/>
    <mergeCell ref="D44:M44"/>
    <mergeCell ref="D45:M45"/>
    <mergeCell ref="D46:M46"/>
    <mergeCell ref="C39:C42"/>
    <mergeCell ref="D39:M39"/>
    <mergeCell ref="D40:M40"/>
    <mergeCell ref="D41:M41"/>
    <mergeCell ref="D42:M42"/>
    <mergeCell ref="B55:F55"/>
    <mergeCell ref="G55:J55"/>
    <mergeCell ref="K55:M55"/>
    <mergeCell ref="B47:M47"/>
    <mergeCell ref="B48:C50"/>
    <mergeCell ref="E48:M48"/>
    <mergeCell ref="E49:M49"/>
    <mergeCell ref="E50:M50"/>
    <mergeCell ref="B51:M51"/>
    <mergeCell ref="G53:J53"/>
    <mergeCell ref="K53:M53"/>
    <mergeCell ref="B54:F54"/>
    <mergeCell ref="G54:J54"/>
    <mergeCell ref="K54:M54"/>
  </mergeCells>
  <dataValidations xWindow="900" yWindow="430" count="5">
    <dataValidation allowBlank="1" showInputMessage="1" errorTitle="Escribir en Mayuscula" error="Solamente escribir en Mayuscula" promptTitle="Seleccione su Sede" prompt="Recuerde seleccionar su sede en la parte superior derecha, recuadro amarillo" sqref="J7:M7" xr:uid="{7D3EE156-23D2-4864-92F1-830449F5306B}"/>
    <dataValidation type="textLength" allowBlank="1" showInputMessage="1" showErrorMessage="1" errorTitle="Colocar números" error="No colocar texto" promptTitle="Solamente número" prompt="Colocar solamente números" sqref="J13:M13" xr:uid="{64504C2A-9389-4CF7-9570-98A1957FDD7D}">
      <formula1>9</formula1>
      <formula2>10</formula2>
    </dataValidation>
    <dataValidation type="date" allowBlank="1" showInputMessage="1" showErrorMessage="1" errorTitle="Información" error="Se debe ingresar solamente fechas, además de que según el formato, esta habilitado para:_x000a__x000a_MATRIZ: Personal que salio desde Octubre - 2022_x000a_Sedes/Extensinoes/UAE: Personal que salio desde Junio - 2024" sqref="J12:M12" xr:uid="{FB015EF7-B8AA-41F0-B318-7CBFB87435B5}">
      <formula1>44835</formula1>
      <formula2>47848</formula2>
    </dataValidation>
    <dataValidation type="textLength" operator="equal" allowBlank="1" showInputMessage="1" showErrorMessage="1" errorTitle="ERRROR" error="Colocar cédula con 10 digitos" promptTitle="Ingresar Cédula con 10 digitos" prompt="Ingresar Cédula con 10 digitos" sqref="J8:M8" xr:uid="{33A7C103-4EE9-4475-9F08-FAA0C2381E4E}">
      <formula1>10</formula1>
    </dataValidation>
    <dataValidation type="whole" allowBlank="1" showInputMessage="1" showErrorMessage="1" errorTitle="SOLO DOCENTES" error="Recuerde:_x000a__x000a_Tiempo Completo: 40_x000a_Medio Tiempo: 20_x000a_Tiempo Parcial: 4-19" promptTitle="SOLO DOCENTES" prompt="Recuerde:_x000a__x000a_Tiempo Completo: 40_x000a_Medio Tiempo: 20_x000a_Tiempo Parcial: 4-19" sqref="J11:M11" xr:uid="{FE7E35A4-92D0-48B8-89C6-1C7C67A39119}">
      <formula1>4</formula1>
      <formula2>40</formula2>
    </dataValidation>
  </dataValidations>
  <hyperlinks>
    <hyperlink ref="L19" r:id="rId1" xr:uid="{BB767775-F429-4CD0-98FF-2F847A606D60}"/>
    <hyperlink ref="L27" r:id="rId2" xr:uid="{7351216E-AF19-41F5-968B-1861EF8F5E4B}"/>
    <hyperlink ref="M27" r:id="rId3" xr:uid="{A1F20900-C28B-4EE9-8A6D-D9E60FC11ABC}"/>
  </hyperlinks>
  <pageMargins left="0.7" right="0.7" top="0.75" bottom="0.75" header="0.3" footer="0.3"/>
  <pageSetup paperSize="9" scale="66" orientation="portrait" horizontalDpi="1200" verticalDpi="1200" r:id="rId4"/>
  <drawing r:id="rId5"/>
  <extLst>
    <ext xmlns:x14="http://schemas.microsoft.com/office/spreadsheetml/2009/9/main" uri="{CCE6A557-97BC-4b89-ADB6-D9C93CAAB3DF}">
      <x14:dataValidations xmlns:xm="http://schemas.microsoft.com/office/excel/2006/main" xWindow="900" yWindow="430" count="2">
        <x14:dataValidation type="list" allowBlank="1" showInputMessage="1" showErrorMessage="1" xr:uid="{09A94C80-26E9-47F1-AFB8-10E21323438B}">
          <x14:formula1>
            <xm:f>BOTON!$A$28</xm:f>
          </x14:formula1>
          <xm:sqref>L22:M23</xm:sqref>
        </x14:dataValidation>
        <x14:dataValidation type="list" allowBlank="1" showInputMessage="1" showErrorMessage="1" xr:uid="{FA15F09B-4EF4-4E56-8AD9-9E7A81739D4C}">
          <x14:formula1>
            <xm:f>BOTON!$A$1:$A$3</xm:f>
          </x14:formula1>
          <xm:sqref>M5:M6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414DE-EF6A-4968-B2A3-6A2221BFCC4D}">
  <dimension ref="A1:M28"/>
  <sheetViews>
    <sheetView zoomScale="115" zoomScaleNormal="115" workbookViewId="0">
      <selection activeCell="B8" sqref="B8:K8"/>
    </sheetView>
  </sheetViews>
  <sheetFormatPr baseColWidth="10" defaultColWidth="9.33203125" defaultRowHeight="12.75" x14ac:dyDescent="0.2"/>
  <cols>
    <col min="1" max="1" width="19.1640625" style="10" bestFit="1" customWidth="1"/>
    <col min="2" max="11" width="9.33203125" style="10"/>
    <col min="12" max="12" width="15.83203125" style="10" customWidth="1"/>
    <col min="13" max="13" width="19.5" style="10" customWidth="1"/>
    <col min="14" max="16384" width="9.33203125" style="10"/>
  </cols>
  <sheetData>
    <row r="1" spans="1:11" x14ac:dyDescent="0.2">
      <c r="A1" s="9" t="s">
        <v>63</v>
      </c>
    </row>
    <row r="2" spans="1:11" x14ac:dyDescent="0.2">
      <c r="A2" s="9" t="s">
        <v>64</v>
      </c>
    </row>
    <row r="3" spans="1:11" x14ac:dyDescent="0.2">
      <c r="A3" s="9" t="s">
        <v>2</v>
      </c>
    </row>
    <row r="6" spans="1:11" ht="54.75" customHeight="1" x14ac:dyDescent="0.2">
      <c r="A6" s="11" t="s">
        <v>65</v>
      </c>
      <c r="B6" s="102" t="s">
        <v>98</v>
      </c>
      <c r="C6" s="102"/>
      <c r="D6" s="102"/>
      <c r="E6" s="102"/>
      <c r="F6" s="102"/>
      <c r="G6" s="102"/>
      <c r="H6" s="102"/>
      <c r="I6" s="102"/>
      <c r="J6" s="102"/>
      <c r="K6" s="102"/>
    </row>
    <row r="7" spans="1:11" ht="54.75" customHeight="1" x14ac:dyDescent="0.2">
      <c r="A7" s="12" t="s">
        <v>66</v>
      </c>
      <c r="B7" s="102" t="s">
        <v>67</v>
      </c>
      <c r="C7" s="103"/>
      <c r="D7" s="103"/>
      <c r="E7" s="103"/>
      <c r="F7" s="103"/>
      <c r="G7" s="103"/>
      <c r="H7" s="103"/>
      <c r="I7" s="103"/>
      <c r="J7" s="103"/>
      <c r="K7" s="103"/>
    </row>
    <row r="8" spans="1:11" ht="54.75" customHeight="1" x14ac:dyDescent="0.2">
      <c r="A8" s="12" t="s">
        <v>68</v>
      </c>
      <c r="B8" s="102" t="s">
        <v>99</v>
      </c>
      <c r="C8" s="103"/>
      <c r="D8" s="103"/>
      <c r="E8" s="103"/>
      <c r="F8" s="103"/>
      <c r="G8" s="103"/>
      <c r="H8" s="103"/>
      <c r="I8" s="103"/>
      <c r="J8" s="103"/>
      <c r="K8" s="103"/>
    </row>
    <row r="9" spans="1:11" ht="54.75" customHeight="1" x14ac:dyDescent="0.2">
      <c r="A9" s="12" t="s">
        <v>69</v>
      </c>
      <c r="B9" s="102" t="s">
        <v>70</v>
      </c>
      <c r="C9" s="103"/>
      <c r="D9" s="103"/>
      <c r="E9" s="103"/>
      <c r="F9" s="103"/>
      <c r="G9" s="103"/>
      <c r="H9" s="103"/>
      <c r="I9" s="103"/>
      <c r="J9" s="103"/>
      <c r="K9" s="103"/>
    </row>
    <row r="10" spans="1:11" ht="54.75" customHeight="1" x14ac:dyDescent="0.2">
      <c r="A10" s="13" t="s">
        <v>71</v>
      </c>
      <c r="B10" s="96" t="s">
        <v>72</v>
      </c>
      <c r="C10" s="96"/>
      <c r="D10" s="96"/>
      <c r="E10" s="96"/>
      <c r="F10" s="96"/>
      <c r="G10" s="96"/>
      <c r="H10" s="96"/>
      <c r="I10" s="96"/>
      <c r="J10" s="96"/>
      <c r="K10" s="96"/>
    </row>
    <row r="11" spans="1:11" ht="60" customHeight="1" x14ac:dyDescent="0.2">
      <c r="A11" s="14" t="s">
        <v>73</v>
      </c>
      <c r="B11" s="96" t="s">
        <v>74</v>
      </c>
      <c r="C11" s="101"/>
      <c r="D11" s="101"/>
      <c r="E11" s="101"/>
      <c r="F11" s="101"/>
      <c r="G11" s="101"/>
      <c r="H11" s="101"/>
      <c r="I11" s="101"/>
      <c r="J11" s="101"/>
      <c r="K11" s="101"/>
    </row>
    <row r="12" spans="1:11" ht="54.75" customHeight="1" x14ac:dyDescent="0.2">
      <c r="A12" s="14" t="s">
        <v>75</v>
      </c>
      <c r="B12" s="96" t="s">
        <v>76</v>
      </c>
      <c r="C12" s="96"/>
      <c r="D12" s="96"/>
      <c r="E12" s="96"/>
      <c r="F12" s="96"/>
      <c r="G12" s="96"/>
      <c r="H12" s="96"/>
      <c r="I12" s="96"/>
      <c r="J12" s="96"/>
      <c r="K12" s="96"/>
    </row>
    <row r="13" spans="1:11" ht="54.75" customHeight="1" x14ac:dyDescent="0.2">
      <c r="A13" s="14" t="s">
        <v>77</v>
      </c>
      <c r="B13" s="96" t="s">
        <v>78</v>
      </c>
      <c r="C13" s="96"/>
      <c r="D13" s="96"/>
      <c r="E13" s="96"/>
      <c r="F13" s="96"/>
      <c r="G13" s="96"/>
      <c r="H13" s="96"/>
      <c r="I13" s="96"/>
      <c r="J13" s="96"/>
      <c r="K13" s="96"/>
    </row>
    <row r="14" spans="1:11" ht="54.75" customHeight="1" x14ac:dyDescent="0.2">
      <c r="A14" s="15" t="s">
        <v>79</v>
      </c>
      <c r="B14" s="97" t="s">
        <v>80</v>
      </c>
      <c r="C14" s="97"/>
      <c r="D14" s="97"/>
      <c r="E14" s="97"/>
      <c r="F14" s="97"/>
      <c r="G14" s="97"/>
      <c r="H14" s="97"/>
      <c r="I14" s="97"/>
      <c r="J14" s="97"/>
      <c r="K14" s="97"/>
    </row>
    <row r="15" spans="1:11" ht="54.75" customHeight="1" x14ac:dyDescent="0.2">
      <c r="A15" s="16" t="s">
        <v>81</v>
      </c>
      <c r="B15" s="97" t="s">
        <v>82</v>
      </c>
      <c r="C15" s="98"/>
      <c r="D15" s="99"/>
      <c r="E15" s="99"/>
      <c r="F15" s="99"/>
      <c r="G15" s="99"/>
      <c r="H15" s="99"/>
      <c r="I15" s="99"/>
      <c r="J15" s="99"/>
      <c r="K15" s="99"/>
    </row>
    <row r="16" spans="1:11" ht="54.75" customHeight="1" x14ac:dyDescent="0.2">
      <c r="A16" s="16" t="s">
        <v>83</v>
      </c>
      <c r="B16" s="97" t="s">
        <v>84</v>
      </c>
      <c r="C16" s="99"/>
      <c r="D16" s="99"/>
      <c r="E16" s="99"/>
      <c r="F16" s="99"/>
      <c r="G16" s="99"/>
      <c r="H16" s="99"/>
      <c r="I16" s="99"/>
      <c r="J16" s="99"/>
      <c r="K16" s="99"/>
    </row>
    <row r="17" spans="1:13" ht="54.75" customHeight="1" x14ac:dyDescent="0.2">
      <c r="A17" s="17" t="s">
        <v>85</v>
      </c>
      <c r="B17" s="97" t="s">
        <v>84</v>
      </c>
      <c r="C17" s="99"/>
      <c r="D17" s="99"/>
      <c r="E17" s="99"/>
      <c r="F17" s="99"/>
      <c r="G17" s="99"/>
      <c r="H17" s="99"/>
      <c r="I17" s="99"/>
      <c r="J17" s="99"/>
      <c r="K17" s="99"/>
    </row>
    <row r="19" spans="1:13" ht="48" customHeight="1" x14ac:dyDescent="0.2">
      <c r="A19" s="18" t="s">
        <v>86</v>
      </c>
      <c r="B19" s="95" t="s">
        <v>87</v>
      </c>
      <c r="C19" s="95"/>
      <c r="D19" s="95"/>
      <c r="E19" s="95"/>
      <c r="F19" s="95"/>
      <c r="G19" s="95"/>
      <c r="H19" s="95"/>
      <c r="I19" s="95"/>
      <c r="J19" s="95"/>
      <c r="K19" s="95"/>
      <c r="L19" s="95"/>
      <c r="M19" s="95"/>
    </row>
    <row r="20" spans="1:13" ht="40.5" customHeight="1" x14ac:dyDescent="0.2">
      <c r="A20" s="18" t="s">
        <v>88</v>
      </c>
      <c r="B20" s="95" t="s">
        <v>89</v>
      </c>
      <c r="C20" s="95"/>
      <c r="D20" s="95"/>
      <c r="E20" s="95"/>
      <c r="F20" s="95"/>
      <c r="G20" s="95"/>
      <c r="H20" s="95"/>
      <c r="I20" s="95"/>
      <c r="J20" s="95"/>
      <c r="K20" s="95"/>
      <c r="L20" s="95"/>
      <c r="M20" s="95"/>
    </row>
    <row r="21" spans="1:13" ht="48" customHeight="1" x14ac:dyDescent="0.2">
      <c r="A21" s="18" t="s">
        <v>90</v>
      </c>
      <c r="B21" s="95" t="s">
        <v>91</v>
      </c>
      <c r="C21" s="95"/>
      <c r="D21" s="95"/>
      <c r="E21" s="95"/>
      <c r="F21" s="95"/>
      <c r="G21" s="95"/>
      <c r="H21" s="95"/>
      <c r="I21" s="95"/>
      <c r="J21" s="95"/>
      <c r="K21" s="95"/>
      <c r="L21" s="100"/>
      <c r="M21" s="95"/>
    </row>
    <row r="22" spans="1:13" ht="12.75" customHeight="1" x14ac:dyDescent="0.2"/>
    <row r="23" spans="1:13" ht="41.25" customHeight="1" x14ac:dyDescent="0.2">
      <c r="A23" s="18" t="s">
        <v>92</v>
      </c>
      <c r="B23" s="95" t="s">
        <v>93</v>
      </c>
      <c r="C23" s="95"/>
      <c r="D23" s="95"/>
      <c r="E23" s="95"/>
      <c r="F23" s="95"/>
      <c r="G23" s="95"/>
      <c r="H23" s="95"/>
      <c r="I23" s="95"/>
      <c r="J23" s="95"/>
      <c r="K23" s="95"/>
      <c r="L23" s="95"/>
      <c r="M23" s="95"/>
    </row>
    <row r="24" spans="1:13" ht="41.25" customHeight="1" x14ac:dyDescent="0.2">
      <c r="A24" s="18" t="s">
        <v>94</v>
      </c>
      <c r="B24" s="95" t="s">
        <v>95</v>
      </c>
      <c r="C24" s="95"/>
      <c r="D24" s="95"/>
      <c r="E24" s="95"/>
      <c r="F24" s="95"/>
      <c r="G24" s="95"/>
      <c r="H24" s="95"/>
      <c r="I24" s="95"/>
      <c r="J24" s="95"/>
      <c r="K24" s="95"/>
      <c r="L24" s="95"/>
      <c r="M24" s="95"/>
    </row>
    <row r="25" spans="1:13" ht="41.25" customHeight="1" x14ac:dyDescent="0.2">
      <c r="A25" s="18" t="s">
        <v>96</v>
      </c>
      <c r="B25" s="95" t="s">
        <v>95</v>
      </c>
      <c r="C25" s="95"/>
      <c r="D25" s="95"/>
      <c r="E25" s="95"/>
      <c r="F25" s="95"/>
      <c r="G25" s="95"/>
      <c r="H25" s="95"/>
      <c r="I25" s="95"/>
      <c r="J25" s="95"/>
      <c r="K25" s="95"/>
      <c r="L25" s="95"/>
      <c r="M25" s="95"/>
    </row>
    <row r="28" spans="1:13" x14ac:dyDescent="0.2">
      <c r="A28" s="19" t="s">
        <v>97</v>
      </c>
    </row>
  </sheetData>
  <mergeCells count="18">
    <mergeCell ref="B11:K11"/>
    <mergeCell ref="B6:K6"/>
    <mergeCell ref="B7:K7"/>
    <mergeCell ref="B8:K8"/>
    <mergeCell ref="B9:K9"/>
    <mergeCell ref="B10:K10"/>
    <mergeCell ref="B25:M25"/>
    <mergeCell ref="B12:K12"/>
    <mergeCell ref="B13:K13"/>
    <mergeCell ref="B14:K14"/>
    <mergeCell ref="B15:K15"/>
    <mergeCell ref="B16:K16"/>
    <mergeCell ref="B17:K17"/>
    <mergeCell ref="B19:M19"/>
    <mergeCell ref="B20:M20"/>
    <mergeCell ref="B21:M21"/>
    <mergeCell ref="B23:M23"/>
    <mergeCell ref="B24:M24"/>
  </mergeCells>
  <conditionalFormatting sqref="A1:A21 A23: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REQUISITOS SALIDA</vt:lpstr>
      <vt:lpstr>BOTON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Respaldos Maekrix</dc:creator>
  <cp:lastModifiedBy>Respaldos Maekrix</cp:lastModifiedBy>
  <cp:lastPrinted>2024-11-11T20:19:15Z</cp:lastPrinted>
  <dcterms:created xsi:type="dcterms:W3CDTF">2024-11-11T20:12:47Z</dcterms:created>
  <dcterms:modified xsi:type="dcterms:W3CDTF">2024-12-10T20:35:20Z</dcterms:modified>
</cp:coreProperties>
</file>