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29907e6c4c3750d8/Desktop/"/>
    </mc:Choice>
  </mc:AlternateContent>
  <xr:revisionPtr revIDLastSave="0" documentId="8_{20A18988-10F1-4A75-B1CD-A61DE9EF6898}" xr6:coauthVersionLast="47" xr6:coauthVersionMax="47" xr10:uidLastSave="{00000000-0000-0000-0000-000000000000}"/>
  <workbookProtection workbookAlgorithmName="SHA-512" workbookHashValue="2XIazcW2P8VJKv5pxq8FcUSSxWomEPdLbb3XZc0EzeVuT1mcFBJFIqvjTqAF3rZVKdcNAjJsCLFxUtf2qsdYhA==" workbookSaltValue="yhBomlNrBf1vyhRqtQRCyw==" workbookSpinCount="100000" lockStructure="1"/>
  <bookViews>
    <workbookView xWindow="-120" yWindow="-120" windowWidth="29040" windowHeight="15720" xr2:uid="{0EEEB5F0-8615-43B0-95E4-629E43E78B5B}"/>
  </bookViews>
  <sheets>
    <sheet name="MATRIZ - IASA - IDIOMAS" sheetId="1" r:id="rId1"/>
    <sheet name="BOTO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1" l="1"/>
  <c r="N33" i="1"/>
  <c r="D33" i="1" s="1"/>
  <c r="G58" i="1"/>
  <c r="N52" i="1"/>
  <c r="E53" i="1" s="1"/>
  <c r="N50" i="1"/>
  <c r="E50" i="1" s="1"/>
  <c r="N45" i="1"/>
  <c r="D46" i="1" s="1"/>
  <c r="N41" i="1"/>
  <c r="D42" i="1" s="1"/>
  <c r="N37" i="1"/>
  <c r="D38" i="1" s="1"/>
  <c r="N36" i="1"/>
  <c r="D36" i="1" s="1"/>
  <c r="E52" i="1" l="1"/>
</calcChain>
</file>

<file path=xl/sharedStrings.xml><?xml version="1.0" encoding="utf-8"?>
<sst xmlns="http://schemas.openxmlformats.org/spreadsheetml/2006/main" count="122" uniqueCount="115">
  <si>
    <t>UNIDAD DE TALENTO HUMANO</t>
  </si>
  <si>
    <t>REQUISITOS DE SALIDA PARA PERSONAL:
ACADÉMICO, APOYO ACADÉMICO, ADMINISTRATIVO Y CÓDIGO DE TRABAJO</t>
  </si>
  <si>
    <t>V.2025.05</t>
  </si>
  <si>
    <t>MATRIZ</t>
  </si>
  <si>
    <t>APELLIDOS Y NOMBRES:</t>
  </si>
  <si>
    <t>No. DE CÉDULA:</t>
  </si>
  <si>
    <t>UNIDAD / DEPARTAMENTO:</t>
  </si>
  <si>
    <t xml:space="preserve">CARGO: </t>
  </si>
  <si>
    <t>CARGA HORARIA SEMANAL (DOCENTES):</t>
  </si>
  <si>
    <t>FECHA DE SALIDA:</t>
  </si>
  <si>
    <t>TELÉFONO:</t>
  </si>
  <si>
    <t>CORREO ELECTRÓNICO PERSONAL:</t>
  </si>
  <si>
    <t>ENTREGA</t>
  </si>
  <si>
    <t>Nro.</t>
  </si>
  <si>
    <t>DOCUMENTACIÓN OBLIGATORIA</t>
  </si>
  <si>
    <t>Instrumentos ha ser presentados a UTHM por el personal saliente.</t>
  </si>
  <si>
    <t>Hoja de requisitos de salida de personal legalizada.</t>
  </si>
  <si>
    <t>Notificación de finalización de contrato o renuncia voluntaria.</t>
  </si>
  <si>
    <t>Constancia de otorgamiento de la declaración patrimonial legalizada - Fin de gestión. (Colocando la fecha de fin de gestión)</t>
  </si>
  <si>
    <t>Informe de gestión con la aprobación (firma) del Director de Unidad/Departamento. El formato se encuentra en:</t>
  </si>
  <si>
    <t>https://uth.espe.edu.ec/procedimientos-uth/</t>
  </si>
  <si>
    <t>Paz y salvo legalizado, el mismo que puede ser consultado y descargado en el micrositio de Talento Humano:</t>
  </si>
  <si>
    <r>
      <t xml:space="preserve">La </t>
    </r>
    <r>
      <rPr>
        <b/>
        <u/>
        <sz val="9"/>
        <color rgb="FF000000"/>
        <rFont val="Times New Roman"/>
        <family val="1"/>
      </rPr>
      <t>creación</t>
    </r>
    <r>
      <rPr>
        <sz val="9"/>
        <color rgb="FF000000"/>
        <rFont val="Times New Roman"/>
        <family val="1"/>
      </rPr>
      <t xml:space="preserve"> del Paz y Salvo se realiza dentro del sistema en el área de Nómina una vez que se notifica la aceptación de la renuncia o desvinculación por parte del exservidor.</t>
    </r>
  </si>
  <si>
    <t>DOCUMENTACIÓN FACULTATIVA</t>
  </si>
  <si>
    <t>NO APLICA</t>
  </si>
  <si>
    <r>
      <t xml:space="preserve">El personal de </t>
    </r>
    <r>
      <rPr>
        <b/>
        <u/>
        <sz val="9"/>
        <color rgb="FF000000"/>
        <rFont val="Times New Roman"/>
        <family val="1"/>
      </rPr>
      <t>nombramiento permanente. (LOSEP / LOES),</t>
    </r>
    <r>
      <rPr>
        <sz val="9"/>
        <color rgb="FF000000"/>
        <rFont val="Times New Roman"/>
        <family val="1"/>
      </rPr>
      <t xml:space="preserve"> presentará el certificado de no ser beneficiario de becas académicas, para lo cual debe comunicarse con la Secretaria de Comisión de Becas al correo </t>
    </r>
    <r>
      <rPr>
        <b/>
        <sz val="9"/>
        <color rgb="FF000000"/>
        <rFont val="Times New Roman"/>
        <family val="1"/>
      </rPr>
      <t>mkbenavides@espe.edu.ec</t>
    </r>
    <r>
      <rPr>
        <sz val="9"/>
        <color rgb="FF000000"/>
        <rFont val="Times New Roman"/>
        <family val="1"/>
      </rPr>
      <t xml:space="preserve"> para más información [Académico(TP/MT/TC)/Apoyo académico y Administrativos]</t>
    </r>
  </si>
  <si>
    <r>
      <t xml:space="preserve">Comprobante de deposito, en caso de haber mantenido deuda pendiente con la Universidad en los siguientes aspectos:
</t>
    </r>
    <r>
      <rPr>
        <b/>
        <sz val="9"/>
        <color rgb="FF000000"/>
        <rFont val="Times New Roman"/>
        <family val="1"/>
      </rPr>
      <t xml:space="preserve">a) </t>
    </r>
    <r>
      <rPr>
        <sz val="9"/>
        <color rgb="FF000000"/>
        <rFont val="Times New Roman"/>
        <family val="1"/>
      </rPr>
      <t xml:space="preserve">Académicos                              </t>
    </r>
    <r>
      <rPr>
        <b/>
        <sz val="9"/>
        <color rgb="FF000000"/>
        <rFont val="Times New Roman"/>
        <family val="1"/>
      </rPr>
      <t xml:space="preserve">b) </t>
    </r>
    <r>
      <rPr>
        <sz val="9"/>
        <color rgb="FF000000"/>
        <rFont val="Times New Roman"/>
        <family val="1"/>
      </rPr>
      <t xml:space="preserve">Carnet
</t>
    </r>
    <r>
      <rPr>
        <b/>
        <sz val="9"/>
        <color rgb="FF000000"/>
        <rFont val="Times New Roman"/>
        <family val="1"/>
      </rPr>
      <t>c)</t>
    </r>
    <r>
      <rPr>
        <sz val="9"/>
        <color rgb="FF000000"/>
        <rFont val="Times New Roman"/>
        <family val="1"/>
      </rPr>
      <t xml:space="preserve"> Uniformes                                 </t>
    </r>
    <r>
      <rPr>
        <b/>
        <sz val="9"/>
        <color rgb="FF000000"/>
        <rFont val="Times New Roman"/>
        <family val="1"/>
      </rPr>
      <t xml:space="preserve">d) </t>
    </r>
    <r>
      <rPr>
        <sz val="9"/>
        <color rgb="FF000000"/>
        <rFont val="Times New Roman"/>
        <family val="1"/>
      </rPr>
      <t>Bienes</t>
    </r>
  </si>
  <si>
    <t>PAZ Y SALVO DE LA UNIVERSIDAD DE LAS FUERZAS ARMADAS ESPE</t>
  </si>
  <si>
    <r>
      <t xml:space="preserve">EL PAZ Y SALVO </t>
    </r>
    <r>
      <rPr>
        <b/>
        <u/>
        <sz val="9"/>
        <color rgb="FFFFFF00"/>
        <rFont val="Times New Roman"/>
        <family val="1"/>
      </rPr>
      <t>NO ES AUTOMÁTICO</t>
    </r>
    <r>
      <rPr>
        <b/>
        <sz val="9"/>
        <color rgb="FFFFFF00"/>
        <rFont val="Times New Roman"/>
        <family val="1"/>
      </rPr>
      <t xml:space="preserve">, DEPENDE </t>
    </r>
    <r>
      <rPr>
        <b/>
        <u/>
        <sz val="9"/>
        <color rgb="FFFFFF00"/>
        <rFont val="Times New Roman"/>
        <family val="1"/>
      </rPr>
      <t>DIRECTAMENTE</t>
    </r>
    <r>
      <rPr>
        <b/>
        <sz val="9"/>
        <color rgb="FFFFFF00"/>
        <rFont val="Times New Roman"/>
        <family val="1"/>
      </rPr>
      <t xml:space="preserve"> DEL SERVIDOR SALIENTE</t>
    </r>
  </si>
  <si>
    <r>
      <t xml:space="preserve">Una vez notificado al correo personal/institucional que el trámite del </t>
    </r>
    <r>
      <rPr>
        <b/>
        <sz val="10"/>
        <color rgb="FF000000"/>
        <rFont val="Times New Roman"/>
        <family val="1"/>
      </rPr>
      <t>PAZ Y SALVO</t>
    </r>
    <r>
      <rPr>
        <sz val="10"/>
        <color rgb="FF000000"/>
        <rFont val="Times New Roman"/>
        <family val="1"/>
      </rPr>
      <t xml:space="preserve"> </t>
    </r>
    <r>
      <rPr>
        <u/>
        <sz val="10"/>
        <color rgb="FF000000"/>
        <rFont val="Times New Roman"/>
        <family val="1"/>
      </rPr>
      <t>ha iniciado,</t>
    </r>
    <r>
      <rPr>
        <sz val="10"/>
        <color rgb="FF000000"/>
        <rFont val="Times New Roman"/>
        <family val="1"/>
      </rPr>
      <t xml:space="preserve"> es </t>
    </r>
    <r>
      <rPr>
        <b/>
        <u/>
        <sz val="10"/>
        <color rgb="FF000000"/>
        <rFont val="Times New Roman"/>
        <family val="1"/>
      </rPr>
      <t>responsabilidad</t>
    </r>
    <r>
      <rPr>
        <b/>
        <sz val="10"/>
        <color rgb="FF000000"/>
        <rFont val="Times New Roman"/>
        <family val="1"/>
      </rPr>
      <t xml:space="preserve"> del servidor saliente</t>
    </r>
    <r>
      <rPr>
        <sz val="10"/>
        <color rgb="FF000000"/>
        <rFont val="Times New Roman"/>
        <family val="1"/>
      </rPr>
      <t xml:space="preserve">, continuar con la generación del trámite </t>
    </r>
    <r>
      <rPr>
        <b/>
        <u/>
        <sz val="10"/>
        <color rgb="FF000000"/>
        <rFont val="Times New Roman"/>
        <family val="1"/>
      </rPr>
      <t>hasta su finalización</t>
    </r>
    <r>
      <rPr>
        <sz val="10"/>
        <color rgb="FF000000"/>
        <rFont val="Times New Roman"/>
        <family val="1"/>
      </rPr>
      <t xml:space="preserve">, conforme la secuencia que se indica a continuación, el avance es comunicado mediante correos electrónicos automáticos (al correo personal/institucional) o en el reporte de visualización ubicado en el microsito de UTH. 
</t>
    </r>
    <r>
      <rPr>
        <b/>
        <u/>
        <sz val="10"/>
        <color rgb="FF000000"/>
        <rFont val="Times New Roman"/>
        <family val="1"/>
      </rPr>
      <t>No es necesario tener sistemas institucionales para realizar el proceso, todo puede ser realizado desde su correo personal.</t>
    </r>
  </si>
  <si>
    <r>
      <rPr>
        <b/>
        <u/>
        <sz val="10"/>
        <color rgb="FF000000"/>
        <rFont val="Times New Roman"/>
        <family val="1"/>
      </rPr>
      <t>Puede visualizar donde se encuentra el proceso</t>
    </r>
    <r>
      <rPr>
        <sz val="10"/>
        <color rgb="FF000000"/>
        <rFont val="Times New Roman"/>
        <family val="1"/>
      </rPr>
      <t xml:space="preserve"> en el micrositio de Talento Humano:</t>
    </r>
  </si>
  <si>
    <t>https://uth.espe.edu.ec/</t>
  </si>
  <si>
    <t>o dando Clic aquí</t>
  </si>
  <si>
    <r>
      <t xml:space="preserve">Orden de dependencias en el Sistema de Paz y Salvo
SE PUEDE REALIZAR  </t>
    </r>
    <r>
      <rPr>
        <b/>
        <u/>
        <sz val="11"/>
        <color rgb="FF000000"/>
        <rFont val="Times New Roman"/>
        <family val="1"/>
      </rPr>
      <t>ÚNICAMENTE</t>
    </r>
    <r>
      <rPr>
        <b/>
        <sz val="11"/>
        <color rgb="FF000000"/>
        <rFont val="Times New Roman"/>
        <family val="1"/>
      </rPr>
      <t xml:space="preserve"> EN EL ORDEN INDICADO</t>
    </r>
  </si>
  <si>
    <t>a)</t>
  </si>
  <si>
    <r>
      <t xml:space="preserve">Ingreso al Sistema Institucional de cuentas por cobrar en los sistemas financieros de la Institución (de existir), </t>
    </r>
    <r>
      <rPr>
        <b/>
        <sz val="9"/>
        <color rgb="FF000000"/>
        <rFont val="Times New Roman"/>
        <family val="1"/>
      </rPr>
      <t>Unidad Financiera.</t>
    </r>
    <r>
      <rPr>
        <sz val="9"/>
        <color rgb="FF000000"/>
        <rFont val="Times New Roman"/>
        <family val="1"/>
      </rPr>
      <t xml:space="preserve">
</t>
    </r>
    <r>
      <rPr>
        <i/>
        <sz val="9"/>
        <color rgb="FF000000"/>
        <rFont val="Times New Roman"/>
        <family val="1"/>
      </rPr>
      <t xml:space="preserve">Se puede realizar el seguimiento con la Unidad Financiera al teléfono 3989400, Ext. </t>
    </r>
    <r>
      <rPr>
        <b/>
        <i/>
        <sz val="9"/>
        <color rgb="FF000000"/>
        <rFont val="Times New Roman"/>
        <family val="1"/>
      </rPr>
      <t>3061</t>
    </r>
  </si>
  <si>
    <r>
      <rPr>
        <b/>
        <sz val="9"/>
        <color rgb="FF000000"/>
        <rFont val="Times New Roman"/>
        <family val="1"/>
      </rPr>
      <t>1)</t>
    </r>
    <r>
      <rPr>
        <sz val="9"/>
        <color rgb="FF000000"/>
        <rFont val="Times New Roman"/>
        <family val="1"/>
      </rPr>
      <t xml:space="preserve"> Verificación de cuentas por cobrar en el sistema ESIGEF de la Universidad (Viáticos/Caja chica/Becas)</t>
    </r>
  </si>
  <si>
    <r>
      <rPr>
        <b/>
        <sz val="9"/>
        <color rgb="FF000000"/>
        <rFont val="Times New Roman"/>
        <family val="1"/>
      </rPr>
      <t>2)</t>
    </r>
    <r>
      <rPr>
        <sz val="9"/>
        <color rgb="FF000000"/>
        <rFont val="Times New Roman"/>
        <family val="1"/>
      </rPr>
      <t xml:space="preserve"> Verificación de cuentas por cobrar en los sistemas de matrículas BANNER y Escolásticos de la Universidad (Ingles/MED/Presencial)</t>
    </r>
  </si>
  <si>
    <t>b)</t>
  </si>
  <si>
    <r>
      <t>Ingreso al Sistema Institucional de información relacionada a la liquidación de uniforme o ropa de trabajo de la Institución</t>
    </r>
    <r>
      <rPr>
        <b/>
        <sz val="9"/>
        <color rgb="FF000000"/>
        <rFont val="Times New Roman"/>
        <family val="1"/>
      </rPr>
      <t xml:space="preserve"> (NO APLICA para </t>
    </r>
    <r>
      <rPr>
        <b/>
        <u/>
        <sz val="9"/>
        <color rgb="FF000000"/>
        <rFont val="Times New Roman"/>
        <family val="1"/>
      </rPr>
      <t>personal académico y de apoyo académico</t>
    </r>
    <r>
      <rPr>
        <b/>
        <sz val="9"/>
        <color rgb="FF000000"/>
        <rFont val="Times New Roman"/>
        <family val="1"/>
      </rPr>
      <t xml:space="preserve">). </t>
    </r>
    <r>
      <rPr>
        <sz val="9"/>
        <color rgb="FF000000"/>
        <rFont val="Times New Roman"/>
        <family val="1"/>
      </rPr>
      <t xml:space="preserve">Se </t>
    </r>
    <r>
      <rPr>
        <b/>
        <u/>
        <sz val="9"/>
        <color rgb="FF000000"/>
        <rFont val="Times New Roman"/>
        <family val="1"/>
      </rPr>
      <t>debe</t>
    </r>
    <r>
      <rPr>
        <sz val="9"/>
        <color rgb="FF000000"/>
        <rFont val="Times New Roman"/>
        <family val="1"/>
      </rPr>
      <t xml:space="preserve"> comunicar para consultar sobre el procedimiento a realizar con:</t>
    </r>
  </si>
  <si>
    <t>c)</t>
  </si>
  <si>
    <r>
      <t xml:space="preserve">Ingreso al Sistema Institucional de información relacionada a la liquidación de vacaciones, </t>
    </r>
    <r>
      <rPr>
        <b/>
        <sz val="9"/>
        <color rgb="FF000000"/>
        <rFont val="Times New Roman"/>
        <family val="1"/>
      </rPr>
      <t>Talento Humano.</t>
    </r>
  </si>
  <si>
    <r>
      <t xml:space="preserve">1) Para el personal académico, apoyo académico, código de trabajo, administrativos, se </t>
    </r>
    <r>
      <rPr>
        <b/>
        <u/>
        <sz val="9"/>
        <color rgb="FF000000"/>
        <rFont val="Times New Roman"/>
        <family val="1"/>
      </rPr>
      <t>debe</t>
    </r>
    <r>
      <rPr>
        <sz val="9"/>
        <color rgb="FF000000"/>
        <rFont val="Times New Roman"/>
        <family val="1"/>
      </rPr>
      <t xml:space="preserve"> comunicar con la siguiente responsable:</t>
    </r>
  </si>
  <si>
    <t>d)</t>
  </si>
  <si>
    <r>
      <t xml:space="preserve">Ingreso al Sistema Institucional de información relacionada al certificado de obligaciones pertenecientes de la Unidad de Logística.
Se </t>
    </r>
    <r>
      <rPr>
        <b/>
        <i/>
        <u/>
        <sz val="9"/>
        <color rgb="FF000000"/>
        <rFont val="Times New Roman"/>
        <family val="1"/>
      </rPr>
      <t>debe</t>
    </r>
    <r>
      <rPr>
        <i/>
        <sz val="9"/>
        <color rgb="FF000000"/>
        <rFont val="Times New Roman"/>
        <family val="1"/>
      </rPr>
      <t xml:space="preserve"> comunicar en caso de tener tener: bienes, pasajes o contratos o si volvio a ser vinculado a la Institución y aún tiene esos tres items con:</t>
    </r>
  </si>
  <si>
    <r>
      <rPr>
        <b/>
        <sz val="9"/>
        <color rgb="FF000000"/>
        <rFont val="Times New Roman"/>
        <family val="1"/>
      </rPr>
      <t>1)</t>
    </r>
    <r>
      <rPr>
        <sz val="9"/>
        <color rgb="FF000000"/>
        <rFont val="Times New Roman"/>
        <family val="1"/>
      </rPr>
      <t xml:space="preserve"> No poseer bienes.</t>
    </r>
  </si>
  <si>
    <r>
      <rPr>
        <b/>
        <sz val="9"/>
        <color rgb="FF000000"/>
        <rFont val="Times New Roman"/>
        <family val="1"/>
      </rPr>
      <t xml:space="preserve">2) </t>
    </r>
    <r>
      <rPr>
        <sz val="9"/>
        <color rgb="FF000000"/>
        <rFont val="Times New Roman"/>
        <family val="1"/>
      </rPr>
      <t>No poseer actividades pendientes en Administración de Contratos o pasajes aéreos.</t>
    </r>
  </si>
  <si>
    <t>e)</t>
  </si>
  <si>
    <r>
      <t xml:space="preserve">Ingreso al Sistema Institucional de información relacionada a la entrega de Carnet Institucional, se </t>
    </r>
    <r>
      <rPr>
        <b/>
        <u/>
        <sz val="10"/>
        <color rgb="FF000000"/>
        <rFont val="Times New Roman"/>
        <family val="1"/>
      </rPr>
      <t>debe</t>
    </r>
    <r>
      <rPr>
        <sz val="10"/>
        <color rgb="FF000000"/>
        <rFont val="Times New Roman"/>
        <family val="1"/>
      </rPr>
      <t xml:space="preserve"> comunicar con el siguiente responsable:</t>
    </r>
  </si>
  <si>
    <r>
      <rPr>
        <b/>
        <sz val="9"/>
        <color rgb="FF000000"/>
        <rFont val="Times New Roman"/>
        <family val="1"/>
      </rPr>
      <t>1)</t>
    </r>
    <r>
      <rPr>
        <sz val="9"/>
        <color rgb="FF000000"/>
        <rFont val="Times New Roman"/>
        <family val="1"/>
      </rPr>
      <t xml:space="preserve"> En caso de </t>
    </r>
    <r>
      <rPr>
        <b/>
        <sz val="9"/>
        <color rgb="FF000000"/>
        <rFont val="Times New Roman"/>
        <family val="1"/>
      </rPr>
      <t>NO</t>
    </r>
    <r>
      <rPr>
        <sz val="9"/>
        <color rgb="FF000000"/>
        <rFont val="Times New Roman"/>
        <family val="1"/>
      </rPr>
      <t xml:space="preserve"> haber recibido el carnet – Solicitar el paso en el sistema.</t>
    </r>
  </si>
  <si>
    <r>
      <rPr>
        <b/>
        <sz val="9"/>
        <color rgb="FF000000"/>
        <rFont val="Times New Roman"/>
        <family val="1"/>
      </rPr>
      <t xml:space="preserve">2) </t>
    </r>
    <r>
      <rPr>
        <sz val="9"/>
        <color rgb="FF000000"/>
        <rFont val="Times New Roman"/>
        <family val="1"/>
      </rPr>
      <t>En caso de pérdida de Carnet Institucional, entregar la copia de la factura de pago para hacer el paso en el sistema.</t>
    </r>
  </si>
  <si>
    <t>f)</t>
  </si>
  <si>
    <r>
      <t xml:space="preserve">Ingreso al Sistema Institucional de información relacionada al la entrega de documentación electrónica, física y Sistema Quipux, Secretaría General. Se </t>
    </r>
    <r>
      <rPr>
        <b/>
        <u/>
        <sz val="10"/>
        <color rgb="FF000000"/>
        <rFont val="Times New Roman"/>
        <family val="1"/>
      </rPr>
      <t>debe</t>
    </r>
    <r>
      <rPr>
        <sz val="10"/>
        <color rgb="FF000000"/>
        <rFont val="Times New Roman"/>
        <family val="1"/>
      </rPr>
      <t xml:space="preserve"> comunicar para consultar sobre el procedimiento a realizar con:</t>
    </r>
  </si>
  <si>
    <r>
      <rPr>
        <b/>
        <sz val="9"/>
        <color rgb="FF000000"/>
        <rFont val="Times New Roman"/>
        <family val="1"/>
      </rPr>
      <t xml:space="preserve">1) </t>
    </r>
    <r>
      <rPr>
        <sz val="9"/>
        <color rgb="FF000000"/>
        <rFont val="Times New Roman"/>
        <family val="1"/>
      </rPr>
      <t>Verificación de acta entrega/recepción de archivos físicos (Realizada por Unidad/Departamento)</t>
    </r>
  </si>
  <si>
    <r>
      <rPr>
        <b/>
        <sz val="9"/>
        <color rgb="FF000000"/>
        <rFont val="Times New Roman"/>
        <family val="1"/>
      </rPr>
      <t>2)</t>
    </r>
    <r>
      <rPr>
        <sz val="9"/>
        <color rgb="FF000000"/>
        <rFont val="Times New Roman"/>
        <family val="1"/>
      </rPr>
      <t xml:space="preserve"> Revisión del sistema Quipux (documentación archivada en carpetas virtuales, sin pendientes)</t>
    </r>
  </si>
  <si>
    <t>INFORMACIÓN IMPORTANTE A TOMAR EN CUENTA</t>
  </si>
  <si>
    <t>1)</t>
  </si>
  <si>
    <t>2)</t>
  </si>
  <si>
    <r>
      <t xml:space="preserve">Para el personal académico, de apoyo académico y administrativo el uso de la </t>
    </r>
    <r>
      <rPr>
        <b/>
        <sz val="10"/>
        <color rgb="FF000000"/>
        <rFont val="Times New Roman"/>
        <family val="1"/>
      </rPr>
      <t>firma electrónica es obligatorio</t>
    </r>
    <r>
      <rPr>
        <sz val="10"/>
        <color rgb="FF000000"/>
        <rFont val="Times New Roman"/>
        <family val="1"/>
      </rPr>
      <t xml:space="preserve"> para la presentación de todos los documentos enlistados en el presente. Si no están legalizados los mismos </t>
    </r>
    <r>
      <rPr>
        <b/>
        <u/>
        <sz val="10"/>
        <color rgb="FF000000"/>
        <rFont val="Times New Roman"/>
        <family val="1"/>
      </rPr>
      <t>no se podrá continuar con el trámite.</t>
    </r>
  </si>
  <si>
    <t>3)</t>
  </si>
  <si>
    <t>4)</t>
  </si>
  <si>
    <r>
      <t xml:space="preserve">SE RECUERDA: </t>
    </r>
    <r>
      <rPr>
        <b/>
        <u/>
        <sz val="9"/>
        <color rgb="FFFFFF00"/>
        <rFont val="Times New Roman"/>
        <family val="1"/>
      </rPr>
      <t>DE NO SEGUIR ESTAS INSTRUCCIONES</t>
    </r>
    <r>
      <rPr>
        <b/>
        <sz val="9"/>
        <color rgb="FFFFFF00"/>
        <rFont val="Times New Roman"/>
        <family val="1"/>
      </rPr>
      <t xml:space="preserve"> PROVOCARÁ RETRASOS INNECESARIOS PARA LA CULMINACIÓN DEL TRÁMITE.</t>
    </r>
  </si>
  <si>
    <t>ENTREGADO POR</t>
  </si>
  <si>
    <t>RECIBIDO POR</t>
  </si>
  <si>
    <t>Firma:</t>
  </si>
  <si>
    <t>Apellidos y Nombres</t>
  </si>
  <si>
    <t>LATACUNGA</t>
  </si>
  <si>
    <t>SANTO DOMINGO</t>
  </si>
  <si>
    <t>MC</t>
  </si>
  <si>
    <r>
      <t xml:space="preserve">Ing. Irene Cedeño, al teléfono 3989400, Ext. </t>
    </r>
    <r>
      <rPr>
        <b/>
        <i/>
        <sz val="9"/>
        <color rgb="FF000000"/>
        <rFont val="Times New Roman"/>
        <family val="1"/>
      </rPr>
      <t>3019 / 3026</t>
    </r>
    <r>
      <rPr>
        <i/>
        <sz val="9"/>
        <color rgb="FF000000"/>
        <rFont val="Times New Roman"/>
        <family val="1"/>
      </rPr>
      <t xml:space="preserve"> o al correo electrónico </t>
    </r>
    <r>
      <rPr>
        <b/>
        <i/>
        <sz val="9"/>
        <color rgb="FF000000"/>
        <rFont val="Times New Roman"/>
        <family val="1"/>
      </rPr>
      <t>iccedenio@espe.edu.ec</t>
    </r>
  </si>
  <si>
    <t>MU</t>
  </si>
  <si>
    <r>
      <t>Dra. Jomara Flores al teléfono 3989400, Ext. 3025 o al correo electrónico</t>
    </r>
    <r>
      <rPr>
        <b/>
        <i/>
        <sz val="9"/>
        <color rgb="FF000000"/>
        <rFont val="Times New Roman"/>
        <family val="1"/>
      </rPr>
      <t xml:space="preserve"> jkflores@espe.edu.ec</t>
    </r>
  </si>
  <si>
    <t>MD</t>
  </si>
  <si>
    <r>
      <t xml:space="preserve">Ing. Edison Sosa al teléfono 3989400, Ext. </t>
    </r>
    <r>
      <rPr>
        <b/>
        <i/>
        <sz val="9"/>
        <color rgb="FF000000"/>
        <rFont val="Times New Roman"/>
        <family val="1"/>
      </rPr>
      <t>3080</t>
    </r>
    <r>
      <rPr>
        <i/>
        <sz val="9"/>
        <color rgb="FF000000"/>
        <rFont val="Times New Roman"/>
        <family val="1"/>
      </rPr>
      <t xml:space="preserve"> o al correo electrónico </t>
    </r>
    <r>
      <rPr>
        <b/>
        <i/>
        <sz val="9"/>
        <color rgb="FF000000"/>
        <rFont val="Times New Roman"/>
        <family val="1"/>
      </rPr>
      <t>easosa@espe.edu.ec</t>
    </r>
  </si>
  <si>
    <t>ME</t>
  </si>
  <si>
    <r>
      <t xml:space="preserve">Área de carnetización al teléfono 3989400, Ext. </t>
    </r>
    <r>
      <rPr>
        <b/>
        <i/>
        <sz val="9"/>
        <color rgb="FF000000"/>
        <rFont val="Times New Roman"/>
        <family val="1"/>
      </rPr>
      <t>3045</t>
    </r>
    <r>
      <rPr>
        <i/>
        <sz val="9"/>
        <color rgb="FF000000"/>
        <rFont val="Times New Roman"/>
        <family val="1"/>
      </rPr>
      <t xml:space="preserve"> o al correo electrónico </t>
    </r>
    <r>
      <rPr>
        <b/>
        <i/>
        <sz val="9"/>
        <color rgb="FF000000"/>
        <rFont val="Times New Roman"/>
        <family val="1"/>
      </rPr>
      <t xml:space="preserve">adaguirre2@espe.edu.ec
</t>
    </r>
    <r>
      <rPr>
        <i/>
        <sz val="9"/>
        <color rgb="FF000000"/>
        <rFont val="Times New Roman"/>
        <family val="1"/>
      </rPr>
      <t>(Edificio junto al bar universitario, horario de Lunes-Viernes 09h00-12h00 y 14h00-15h30)</t>
    </r>
  </si>
  <si>
    <t>MF</t>
  </si>
  <si>
    <r>
      <t xml:space="preserve">Área de Archivo al teléfono 3989400, Ext. </t>
    </r>
    <r>
      <rPr>
        <b/>
        <i/>
        <sz val="9"/>
        <color rgb="FF000000"/>
        <rFont val="Times New Roman"/>
        <family val="1"/>
      </rPr>
      <t>1056</t>
    </r>
    <r>
      <rPr>
        <i/>
        <sz val="9"/>
        <color rgb="FF000000"/>
        <rFont val="Times New Roman"/>
        <family val="1"/>
      </rPr>
      <t xml:space="preserve"> o al correo electrónico </t>
    </r>
    <r>
      <rPr>
        <b/>
        <i/>
        <sz val="9"/>
        <color rgb="FF000000"/>
        <rFont val="Times New Roman"/>
        <family val="1"/>
      </rPr>
      <t>archivo@espe.edu.ec</t>
    </r>
  </si>
  <si>
    <t>LU</t>
  </si>
  <si>
    <r>
      <t xml:space="preserve">Ing. Segundo Marcelo González Villarreal al teléfono 032810206, Ext. </t>
    </r>
    <r>
      <rPr>
        <b/>
        <i/>
        <sz val="9"/>
        <color rgb="FF000000"/>
        <rFont val="Times New Roman"/>
        <family val="1"/>
      </rPr>
      <t>4431</t>
    </r>
    <r>
      <rPr>
        <i/>
        <sz val="9"/>
        <color rgb="FF000000"/>
        <rFont val="Times New Roman"/>
        <family val="1"/>
      </rPr>
      <t xml:space="preserve"> o al correo electrónico </t>
    </r>
    <r>
      <rPr>
        <b/>
        <i/>
        <sz val="9"/>
        <color rgb="FF000000"/>
        <rFont val="Times New Roman"/>
        <family val="1"/>
      </rPr>
      <t>th-el@espe.edu.ec</t>
    </r>
  </si>
  <si>
    <t>LC</t>
  </si>
  <si>
    <r>
      <t>Ing. Juan José Larrea (LOES), al correo electrónico</t>
    </r>
    <r>
      <rPr>
        <b/>
        <i/>
        <sz val="9"/>
        <color rgb="FF000000"/>
        <rFont val="Times New Roman"/>
        <family val="1"/>
      </rPr>
      <t xml:space="preserve"> jjlarrea@espe.edu.ec
</t>
    </r>
    <r>
      <rPr>
        <i/>
        <sz val="9"/>
        <color rgb="FF000000"/>
        <rFont val="Times New Roman"/>
        <family val="1"/>
      </rPr>
      <t xml:space="preserve">Ing. Ana Lucia Flores (LOSEP/CT), al correo electrónico </t>
    </r>
    <r>
      <rPr>
        <b/>
        <i/>
        <sz val="9"/>
        <color rgb="FF000000"/>
        <rFont val="Times New Roman"/>
        <family val="1"/>
      </rPr>
      <t xml:space="preserve">alflores5@espe.edu.ec
</t>
    </r>
    <r>
      <rPr>
        <i/>
        <sz val="9"/>
        <color rgb="FF000000"/>
        <rFont val="Times New Roman"/>
        <family val="1"/>
      </rPr>
      <t>Ambos al teléfono</t>
    </r>
    <r>
      <rPr>
        <b/>
        <i/>
        <sz val="9"/>
        <color rgb="FF000000"/>
        <rFont val="Times New Roman"/>
        <family val="1"/>
      </rPr>
      <t xml:space="preserve"> 032810206, </t>
    </r>
    <r>
      <rPr>
        <i/>
        <sz val="9"/>
        <color rgb="FF000000"/>
        <rFont val="Times New Roman"/>
        <family val="1"/>
      </rPr>
      <t xml:space="preserve">Ext. </t>
    </r>
    <r>
      <rPr>
        <b/>
        <i/>
        <sz val="9"/>
        <color rgb="FF000000"/>
        <rFont val="Times New Roman"/>
        <family val="1"/>
      </rPr>
      <t>4154</t>
    </r>
  </si>
  <si>
    <t>LD</t>
  </si>
  <si>
    <r>
      <t xml:space="preserve">Sgos. Ángel Xavier Catota al teléfono 032810206, Ext. (5) 4161 o al correo electrónico </t>
    </r>
    <r>
      <rPr>
        <b/>
        <i/>
        <sz val="9"/>
        <color rgb="FF000000"/>
        <rFont val="Times New Roman"/>
        <family val="1"/>
      </rPr>
      <t>axcatota@espe.edu.ec</t>
    </r>
  </si>
  <si>
    <t>LE</t>
  </si>
  <si>
    <r>
      <t>Ing. Marcelo González, al teléfono 032810206, Ext. (5)</t>
    </r>
    <r>
      <rPr>
        <b/>
        <i/>
        <sz val="9"/>
        <color rgb="FF000000"/>
        <rFont val="Times New Roman"/>
        <family val="1"/>
      </rPr>
      <t>4154</t>
    </r>
    <r>
      <rPr>
        <i/>
        <sz val="9"/>
        <color rgb="FF000000"/>
        <rFont val="Times New Roman"/>
        <family val="1"/>
      </rPr>
      <t xml:space="preserve"> o al correo electrónico smgonzalez2@espe.edu.ec</t>
    </r>
  </si>
  <si>
    <t>LF</t>
  </si>
  <si>
    <r>
      <t>Ing. Julio Amores, al teléfono 032810206, 3989400 Ext. (5)</t>
    </r>
    <r>
      <rPr>
        <b/>
        <i/>
        <sz val="9"/>
        <color rgb="FF000000"/>
        <rFont val="Times New Roman"/>
        <family val="1"/>
      </rPr>
      <t>4420</t>
    </r>
    <r>
      <rPr>
        <i/>
        <sz val="9"/>
        <color rgb="FF000000"/>
        <rFont val="Times New Roman"/>
        <family val="1"/>
      </rPr>
      <t xml:space="preserve"> o al correo electrónico jcamores@espe.edu.ec</t>
    </r>
  </si>
  <si>
    <t>SU</t>
  </si>
  <si>
    <r>
      <t xml:space="preserve">Ing. David Andres Iguago Vivas, al teléfono 3989400, Ext. </t>
    </r>
    <r>
      <rPr>
        <b/>
        <i/>
        <sz val="9"/>
        <color rgb="FF000000"/>
        <rFont val="Times New Roman"/>
        <family val="1"/>
      </rPr>
      <t>4917</t>
    </r>
    <r>
      <rPr>
        <i/>
        <sz val="9"/>
        <color rgb="FF000000"/>
        <rFont val="Times New Roman"/>
        <family val="1"/>
      </rPr>
      <t xml:space="preserve"> o al correo electrónico daiguago@espe.edu.ec</t>
    </r>
  </si>
  <si>
    <t>SC</t>
  </si>
  <si>
    <r>
      <t xml:space="preserve">Ing. Mayra Villa, al teléfono 3989400, Ext. </t>
    </r>
    <r>
      <rPr>
        <b/>
        <i/>
        <sz val="9"/>
        <color rgb="FF000000"/>
        <rFont val="Times New Roman"/>
        <family val="1"/>
      </rPr>
      <t>4920</t>
    </r>
    <r>
      <rPr>
        <i/>
        <sz val="9"/>
        <color rgb="FF000000"/>
        <rFont val="Times New Roman"/>
        <family val="1"/>
      </rPr>
      <t xml:space="preserve"> o al correo electrónico </t>
    </r>
    <r>
      <rPr>
        <b/>
        <i/>
        <sz val="9"/>
        <color rgb="FF000000"/>
        <rFont val="Times New Roman"/>
        <family val="1"/>
      </rPr>
      <t>mlvilla@espe.edu.ec</t>
    </r>
  </si>
  <si>
    <t>SD</t>
  </si>
  <si>
    <r>
      <t xml:space="preserve">Ing. José Luis Luna al teléfono 3989400, Ext. </t>
    </r>
    <r>
      <rPr>
        <b/>
        <i/>
        <sz val="9"/>
        <color rgb="FF000000"/>
        <rFont val="Times New Roman"/>
        <family val="1"/>
      </rPr>
      <t>4945</t>
    </r>
    <r>
      <rPr>
        <i/>
        <sz val="9"/>
        <color rgb="FF000000"/>
        <rFont val="Times New Roman"/>
        <family val="1"/>
      </rPr>
      <t xml:space="preserve"> o al correo electrónico jlluna1</t>
    </r>
    <r>
      <rPr>
        <b/>
        <i/>
        <sz val="9"/>
        <color rgb="FF000000"/>
        <rFont val="Times New Roman"/>
        <family val="1"/>
      </rPr>
      <t>@espe.edu.ec</t>
    </r>
  </si>
  <si>
    <t>SE</t>
  </si>
  <si>
    <r>
      <t>Tgla. Aida Yaule, al teléfono 3989400, Ext. 4917</t>
    </r>
    <r>
      <rPr>
        <i/>
        <sz val="9"/>
        <color rgb="FF000000"/>
        <rFont val="Times New Roman"/>
        <family val="1"/>
      </rPr>
      <t xml:space="preserve"> o al correo electrónico aayaule@espe.edu.ec</t>
    </r>
  </si>
  <si>
    <t>SF</t>
  </si>
  <si>
    <t>MO</t>
  </si>
  <si>
    <r>
      <t xml:space="preserve">La UTHM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nomina@espe.edu.ec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</si>
  <si>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LO</t>
  </si>
  <si>
    <r>
      <t xml:space="preserve">La UTHM tramitará el pago de la liquidación de haberes </t>
    </r>
    <r>
      <rPr>
        <u/>
        <sz val="10"/>
        <color rgb="FF000000"/>
        <rFont val="Times New Roman"/>
        <family val="1"/>
      </rPr>
      <t>únicamente</t>
    </r>
    <r>
      <rPr>
        <sz val="10"/>
        <color rgb="FF000000"/>
        <rFont val="Times New Roman"/>
        <family val="1"/>
      </rPr>
      <t xml:space="preserve"> si la documentación detallada en los numerales del 1 al 7 se encuentra </t>
    </r>
    <r>
      <rPr>
        <b/>
        <sz val="10"/>
        <color rgb="FF000000"/>
        <rFont val="Times New Roman"/>
        <family val="1"/>
      </rPr>
      <t xml:space="preserve">completa y remitida al correo electrónico de Talento Humano de su Sede/Extensión/Unidad Académica Especial </t>
    </r>
    <r>
      <rPr>
        <sz val="10"/>
        <color rgb="FF000000"/>
        <rFont val="Times New Roman"/>
        <family val="1"/>
      </rPr>
      <t>(</t>
    </r>
    <r>
      <rPr>
        <sz val="10"/>
        <color rgb="FF0B00F0"/>
        <rFont val="Times New Roman"/>
        <family val="1"/>
      </rPr>
      <t>th-el@espe.edu.ec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</si>
  <si>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SDO</t>
  </si>
  <si>
    <r>
      <t xml:space="preserve">La UTHM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mlvilla@espe.edu.ec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</si>
  <si>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MO2</t>
  </si>
  <si>
    <r>
      <t xml:space="preserve">Esta lista de requisitos es válida para el personal que se haya desvinculado a </t>
    </r>
    <r>
      <rPr>
        <b/>
        <u/>
        <sz val="10"/>
        <color rgb="FF000000"/>
        <rFont val="Times New Roman"/>
        <family val="1"/>
      </rPr>
      <t>partir de octubre del 2022</t>
    </r>
    <r>
      <rPr>
        <sz val="10"/>
        <color rgb="FF000000"/>
        <rFont val="Times New Roman"/>
        <family val="1"/>
      </rPr>
      <t>, quien se haya desvinculado antes de esa fecha deberá entregar la documentación con la lista de requisitos antigua, la misma que se encuentra publicada en el Micrositio de Talento Humano y también podrá consultarlo con la UTHM de MATRIZ.</t>
    </r>
  </si>
  <si>
    <t>LO2</t>
  </si>
  <si>
    <r>
      <t xml:space="preserve">Esta lista de requisitos es válida para el personal que se haya desvinculado a </t>
    </r>
    <r>
      <rPr>
        <b/>
        <u/>
        <sz val="10"/>
        <color rgb="FF000000"/>
        <rFont val="Times New Roman"/>
        <family val="1"/>
      </rPr>
      <t>partir de junio del 2024</t>
    </r>
    <r>
      <rPr>
        <sz val="10"/>
        <color rgb="FF000000"/>
        <rFont val="Times New Roman"/>
        <family val="1"/>
      </rPr>
      <t xml:space="preserve">, quien se haya desvinculado antes de esa fecha deberá entregar la documentación con la </t>
    </r>
    <r>
      <rPr>
        <b/>
        <u/>
        <sz val="10"/>
        <color rgb="FF000000"/>
        <rFont val="Times New Roman"/>
        <family val="1"/>
      </rPr>
      <t>lista de requisitos antigua</t>
    </r>
    <r>
      <rPr>
        <sz val="10"/>
        <color rgb="FF000000"/>
        <rFont val="Times New Roman"/>
        <family val="1"/>
      </rPr>
      <t>, la misma que se encuentra publicada en el Micrositio de Talento Humano y también podrá consultarlo con la UTHM de su Sede/Extensión/Unidad Académica Especial</t>
    </r>
  </si>
  <si>
    <t>SDO2</t>
  </si>
  <si>
    <t>MO3</t>
  </si>
  <si>
    <r>
      <t xml:space="preserve">El documento legalizado del Paz y Salvo, es un requisito que puede ser descargado para las liquidaciones de haberes correspondientes a </t>
    </r>
    <r>
      <rPr>
        <b/>
        <u/>
        <sz val="10"/>
        <color rgb="FF000000"/>
        <rFont val="Times New Roman"/>
        <family val="1"/>
      </rPr>
      <t>partir de octubre del 2022</t>
    </r>
    <r>
      <rPr>
        <sz val="10"/>
        <color rgb="FF000000"/>
        <rFont val="Times New Roman"/>
        <family val="1"/>
      </rPr>
      <t>, por lo que en caso de realizar el trámite de fechas anteriores, únicamente se deberá presentar la hoja de seguimiento, misma que se encuentra en la lista de requisitos antigua, públicada en el Micrositio de UTH.</t>
    </r>
  </si>
  <si>
    <t>LO3</t>
  </si>
  <si>
    <r>
      <t xml:space="preserve">El documento legalizado del Paz y Salvo, es un requisito que puede ser descargado para las liquidaciones de haberes correspondientes a </t>
    </r>
    <r>
      <rPr>
        <b/>
        <u/>
        <sz val="10"/>
        <color rgb="FF000000"/>
        <rFont val="Times New Roman"/>
        <family val="1"/>
      </rPr>
      <t>partir de junio del 2024.</t>
    </r>
    <r>
      <rPr>
        <sz val="10"/>
        <color rgb="FF000000"/>
        <rFont val="Times New Roman"/>
        <family val="1"/>
      </rPr>
      <t xml:space="preserve"> En caso de realizar el trámite de fechas anteriores, únicamente se deberá presentar la hoja de seguimiento, misma que se encuentra en la </t>
    </r>
    <r>
      <rPr>
        <b/>
        <u/>
        <sz val="10"/>
        <color rgb="FF000000"/>
        <rFont val="Times New Roman"/>
        <family val="1"/>
      </rPr>
      <t>lista de requisitos antigua</t>
    </r>
    <r>
      <rPr>
        <sz val="10"/>
        <color rgb="FF000000"/>
        <rFont val="Times New Roman"/>
        <family val="1"/>
      </rPr>
      <t>, públicada en el Micrositio de UTH.</t>
    </r>
  </si>
  <si>
    <t>SDO3</t>
  </si>
  <si>
    <r>
      <t xml:space="preserve">El documento legalizado del Paz y Salvo, es un requisito que puede ser descargado para las liquidaciones de haberes correspondientes a </t>
    </r>
    <r>
      <rPr>
        <b/>
        <u/>
        <sz val="10"/>
        <color rgb="FF000000"/>
        <rFont val="Times New Roman"/>
        <family val="1"/>
      </rPr>
      <t>partir de junio del 2024</t>
    </r>
    <r>
      <rPr>
        <sz val="10"/>
        <color rgb="FF000000"/>
        <rFont val="Times New Roman"/>
        <family val="1"/>
      </rPr>
      <t xml:space="preserve">, por lo que en caso de realizar el trámite de fechas anteriores, únicamente se deberá presentar la hoja de seguimiento, misma que se encuentra en la </t>
    </r>
    <r>
      <rPr>
        <b/>
        <u/>
        <sz val="10"/>
        <color rgb="FF000000"/>
        <rFont val="Times New Roman"/>
        <family val="1"/>
      </rPr>
      <t>lista de requisitos antigua</t>
    </r>
    <r>
      <rPr>
        <sz val="10"/>
        <color rgb="FF000000"/>
        <rFont val="Times New Roman"/>
        <family val="1"/>
      </rPr>
      <t>, públicada en el Micrositio de UTH.</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</si>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</sst>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9" x14ac:knownFonts="1">
    <font>
      <sz val="10"/>
      <color rgb="FF000000"/>
      <name val="Times New Roman"/>
      <family val="1"/>
    </font>
    <font>
      <sz val="10"/>
      <color rgb="FF000000"/>
      <name val="Times New Roman"/>
      <family val="1"/>
    </font>
    <font>
      <sz val="11"/>
      <color rgb="FF000000"/>
      <name val="Times New Roman"/>
      <family val="1"/>
    </font>
    <font>
      <b/>
      <sz val="11"/>
      <color rgb="FF000000"/>
      <name val="Times New Roman"/>
      <family val="1"/>
    </font>
    <font>
      <b/>
      <sz val="9"/>
      <color rgb="FF000000"/>
      <name val="Times New Roman"/>
      <family val="1"/>
    </font>
    <font>
      <sz val="9"/>
      <color rgb="FF000000"/>
      <name val="Times New Roman"/>
      <family val="1"/>
    </font>
    <font>
      <b/>
      <sz val="10"/>
      <color rgb="FF000000"/>
      <name val="Times New Roman"/>
      <family val="1"/>
    </font>
    <font>
      <u/>
      <sz val="10"/>
      <color theme="10"/>
      <name val="Times New Roman"/>
      <family val="1"/>
    </font>
    <font>
      <u/>
      <sz val="9"/>
      <color theme="10"/>
      <name val="Times New Roman"/>
      <family val="1"/>
    </font>
    <font>
      <b/>
      <u/>
      <sz val="9"/>
      <color rgb="FF000000"/>
      <name val="Times New Roman"/>
      <family val="1"/>
    </font>
    <font>
      <b/>
      <sz val="9"/>
      <color rgb="FFFFFF00"/>
      <name val="Times New Roman"/>
      <family val="1"/>
    </font>
    <font>
      <b/>
      <u/>
      <sz val="9"/>
      <color rgb="FFFFFF00"/>
      <name val="Times New Roman"/>
      <family val="1"/>
    </font>
    <font>
      <u/>
      <sz val="10"/>
      <color rgb="FF000000"/>
      <name val="Times New Roman"/>
      <family val="1"/>
    </font>
    <font>
      <b/>
      <u/>
      <sz val="10"/>
      <color rgb="FF000000"/>
      <name val="Times New Roman"/>
      <family val="1"/>
    </font>
    <font>
      <b/>
      <u/>
      <sz val="11"/>
      <color rgb="FF000000"/>
      <name val="Times New Roman"/>
      <family val="1"/>
    </font>
    <font>
      <i/>
      <sz val="9"/>
      <color rgb="FF000000"/>
      <name val="Times New Roman"/>
      <family val="1"/>
    </font>
    <font>
      <b/>
      <i/>
      <sz val="9"/>
      <color rgb="FF000000"/>
      <name val="Times New Roman"/>
      <family val="1"/>
    </font>
    <font>
      <b/>
      <i/>
      <u/>
      <sz val="9"/>
      <color rgb="FF000000"/>
      <name val="Times New Roman"/>
      <family val="1"/>
    </font>
    <font>
      <sz val="10"/>
      <color rgb="FF0B00F0"/>
      <name val="Times New Roman"/>
      <family val="1"/>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7FED2"/>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17">
    <xf numFmtId="0" fontId="0" fillId="0" borderId="0" xfId="0"/>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6" fillId="0" borderId="1" xfId="0" applyFont="1" applyBorder="1" applyAlignment="1" applyProtection="1">
      <alignment horizontal="center" vertical="center" wrapText="1"/>
      <protection hidden="1"/>
    </xf>
    <xf numFmtId="0" fontId="0" fillId="0" borderId="0" xfId="0" applyAlignment="1" applyProtection="1">
      <alignment horizontal="left" vertical="top"/>
      <protection hidden="1"/>
    </xf>
    <xf numFmtId="0" fontId="6" fillId="0" borderId="1" xfId="0" applyFont="1" applyBorder="1" applyAlignment="1" applyProtection="1">
      <alignment horizontal="center" vertical="center"/>
      <protection hidden="1"/>
    </xf>
    <xf numFmtId="0" fontId="0" fillId="0" borderId="1" xfId="0" applyBorder="1" applyAlignment="1">
      <alignment horizontal="left" vertical="top"/>
    </xf>
    <xf numFmtId="0" fontId="0" fillId="0" borderId="0" xfId="0" applyAlignment="1">
      <alignment horizontal="left" vertical="top"/>
    </xf>
    <xf numFmtId="0" fontId="0" fillId="4" borderId="1" xfId="0" applyFill="1" applyBorder="1" applyAlignment="1">
      <alignment horizontal="left" vertical="top"/>
    </xf>
    <xf numFmtId="0" fontId="0" fillId="4" borderId="1" xfId="0" applyFill="1" applyBorder="1" applyAlignment="1">
      <alignment vertical="top"/>
    </xf>
    <xf numFmtId="0" fontId="0" fillId="5" borderId="1" xfId="0" applyFill="1" applyBorder="1" applyAlignment="1">
      <alignment horizontal="left" vertical="top"/>
    </xf>
    <xf numFmtId="0" fontId="0" fillId="5" borderId="1" xfId="0" applyFill="1" applyBorder="1" applyAlignment="1">
      <alignment vertical="top"/>
    </xf>
    <xf numFmtId="0" fontId="0" fillId="6" borderId="1" xfId="0" applyFill="1" applyBorder="1" applyAlignment="1">
      <alignment horizontal="left" vertical="top"/>
    </xf>
    <xf numFmtId="0" fontId="0" fillId="6" borderId="1" xfId="0" applyFill="1" applyBorder="1" applyAlignment="1">
      <alignment vertical="top"/>
    </xf>
    <xf numFmtId="0" fontId="0" fillId="6" borderId="2" xfId="0" applyFill="1" applyBorder="1" applyAlignment="1">
      <alignment vertical="top"/>
    </xf>
    <xf numFmtId="0" fontId="1" fillId="0" borderId="1" xfId="0" applyFont="1" applyBorder="1" applyAlignment="1">
      <alignment horizontal="left" vertical="top"/>
    </xf>
    <xf numFmtId="0" fontId="1" fillId="0" borderId="0" xfId="0" applyFont="1" applyAlignment="1">
      <alignment horizontal="left" vertical="top"/>
    </xf>
    <xf numFmtId="0" fontId="4" fillId="7" borderId="1" xfId="0" applyFont="1" applyFill="1" applyBorder="1" applyAlignment="1" applyProtection="1">
      <alignment vertical="center"/>
      <protection hidden="1"/>
    </xf>
    <xf numFmtId="0" fontId="4" fillId="7" borderId="1" xfId="0" applyFont="1" applyFill="1" applyBorder="1" applyAlignment="1" applyProtection="1">
      <alignment horizontal="center" vertical="center" wrapText="1"/>
      <protection hidden="1"/>
    </xf>
    <xf numFmtId="0" fontId="4" fillId="7" borderId="4" xfId="0" applyFont="1" applyFill="1" applyBorder="1" applyAlignment="1" applyProtection="1">
      <alignment horizontal="center" vertical="center"/>
      <protection hidden="1"/>
    </xf>
    <xf numFmtId="0" fontId="4" fillId="7" borderId="1" xfId="0" applyFont="1" applyFill="1" applyBorder="1" applyAlignment="1" applyProtection="1">
      <alignment horizontal="center" vertical="center"/>
      <protection hidden="1"/>
    </xf>
    <xf numFmtId="0" fontId="1" fillId="8" borderId="1" xfId="0" applyFont="1" applyFill="1" applyBorder="1" applyAlignment="1" applyProtection="1">
      <alignment horizontal="center" vertical="center"/>
      <protection locked="0" hidden="1"/>
    </xf>
    <xf numFmtId="0" fontId="8" fillId="0" borderId="14" xfId="1" applyFont="1" applyBorder="1" applyAlignment="1" applyProtection="1">
      <alignment vertical="center"/>
      <protection hidden="1"/>
    </xf>
    <xf numFmtId="0" fontId="8" fillId="0" borderId="15" xfId="1" applyFont="1" applyBorder="1" applyAlignment="1" applyProtection="1">
      <alignment vertic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4" fillId="0" borderId="9"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0" fillId="0" borderId="7" xfId="0" applyBorder="1" applyAlignment="1" applyProtection="1">
      <alignment vertical="top" wrapText="1"/>
      <protection hidden="1"/>
    </xf>
    <xf numFmtId="0" fontId="1" fillId="0" borderId="11" xfId="0" applyFont="1" applyBorder="1" applyAlignment="1" applyProtection="1">
      <alignment vertical="top" wrapText="1"/>
      <protection hidden="1"/>
    </xf>
    <xf numFmtId="0" fontId="1" fillId="0" borderId="12" xfId="0" applyFont="1" applyBorder="1" applyAlignment="1" applyProtection="1">
      <alignment vertical="top" wrapText="1"/>
      <protection hidden="1"/>
    </xf>
    <xf numFmtId="0" fontId="4" fillId="7" borderId="1" xfId="0" applyFont="1" applyFill="1" applyBorder="1" applyAlignment="1" applyProtection="1">
      <alignment horizontal="center" vertical="center" wrapText="1"/>
      <protection hidden="1"/>
    </xf>
    <xf numFmtId="0" fontId="10" fillId="9" borderId="1" xfId="0" applyFont="1" applyFill="1" applyBorder="1" applyAlignment="1" applyProtection="1">
      <alignment horizontal="center" vertical="center" wrapText="1"/>
      <protection hidden="1"/>
    </xf>
    <xf numFmtId="0" fontId="0" fillId="0" borderId="9" xfId="0" applyBorder="1" applyAlignment="1" applyProtection="1">
      <alignment vertical="top" wrapText="1"/>
      <protection hidden="1"/>
    </xf>
    <xf numFmtId="0" fontId="1" fillId="0" borderId="14" xfId="0" applyFont="1" applyBorder="1" applyAlignment="1" applyProtection="1">
      <alignment vertical="top" wrapText="1"/>
      <protection hidden="1"/>
    </xf>
    <xf numFmtId="0" fontId="3" fillId="0" borderId="2" xfId="0" applyFont="1" applyBorder="1" applyAlignment="1" applyProtection="1">
      <alignment horizontal="center" vertical="center" textRotation="90" wrapText="1"/>
      <protection hidden="1"/>
    </xf>
    <xf numFmtId="0" fontId="3" fillId="0" borderId="10" xfId="0" applyFont="1" applyBorder="1" applyAlignment="1" applyProtection="1">
      <alignment horizontal="center" vertical="center" textRotation="90" wrapText="1"/>
      <protection hidden="1"/>
    </xf>
    <xf numFmtId="0" fontId="3" fillId="0" borderId="3" xfId="0" applyFont="1" applyBorder="1" applyAlignment="1" applyProtection="1">
      <alignment horizontal="center" vertical="center" textRotation="90" wrapText="1"/>
      <protection hidden="1"/>
    </xf>
    <xf numFmtId="0" fontId="6" fillId="0" borderId="10" xfId="0" applyFont="1" applyBorder="1" applyAlignment="1" applyProtection="1">
      <alignment horizontal="center" vertical="center" wrapText="1"/>
      <protection hidden="1"/>
    </xf>
    <xf numFmtId="0" fontId="5" fillId="0" borderId="5"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7"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0" borderId="8"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4" fillId="0" borderId="1" xfId="0" applyFont="1" applyBorder="1" applyAlignment="1" applyProtection="1">
      <alignment horizontal="left" vertical="center"/>
      <protection hidden="1"/>
    </xf>
    <xf numFmtId="0" fontId="5" fillId="8" borderId="1" xfId="0" applyFont="1" applyFill="1" applyBorder="1" applyAlignment="1" applyProtection="1">
      <alignment horizontal="left" vertical="center"/>
      <protection locked="0" hidden="1"/>
    </xf>
    <xf numFmtId="0" fontId="2"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locked="0" hidden="1"/>
    </xf>
    <xf numFmtId="0" fontId="2" fillId="2" borderId="3" xfId="0" applyFont="1" applyFill="1" applyBorder="1" applyAlignment="1" applyProtection="1">
      <alignment horizontal="center" vertical="center" wrapText="1"/>
      <protection locked="0" hidden="1"/>
    </xf>
    <xf numFmtId="49" fontId="5" fillId="8" borderId="1" xfId="0" applyNumberFormat="1" applyFont="1" applyFill="1" applyBorder="1" applyAlignment="1" applyProtection="1">
      <alignment horizontal="left" vertical="center"/>
      <protection locked="0"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14" fontId="5" fillId="8" borderId="1" xfId="0" applyNumberFormat="1" applyFont="1" applyFill="1" applyBorder="1" applyAlignment="1" applyProtection="1">
      <alignment horizontal="left" vertical="center"/>
      <protection locked="0" hidden="1"/>
    </xf>
    <xf numFmtId="164" fontId="5" fillId="8" borderId="1" xfId="0" applyNumberFormat="1" applyFont="1" applyFill="1" applyBorder="1" applyAlignment="1" applyProtection="1">
      <alignment horizontal="left" vertical="center"/>
      <protection locked="0" hidden="1"/>
    </xf>
    <xf numFmtId="0" fontId="4" fillId="7" borderId="4" xfId="0" applyFont="1" applyFill="1" applyBorder="1" applyAlignment="1" applyProtection="1">
      <alignment horizontal="center" vertical="center" wrapText="1"/>
      <protection hidden="1"/>
    </xf>
    <xf numFmtId="0" fontId="4" fillId="7" borderId="5" xfId="0" applyFont="1" applyFill="1" applyBorder="1" applyAlignment="1" applyProtection="1">
      <alignment horizontal="center" vertical="center" wrapText="1"/>
      <protection hidden="1"/>
    </xf>
    <xf numFmtId="0" fontId="4" fillId="7" borderId="6"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9" xfId="0" applyFont="1" applyBorder="1" applyAlignment="1" applyProtection="1">
      <alignment horizontal="center" vertical="center" textRotation="90"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5" fillId="0" borderId="9" xfId="0" applyFont="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4"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7" fillId="0" borderId="1" xfId="1" applyBorder="1" applyAlignment="1" applyProtection="1">
      <alignment horizontal="center" vertical="center"/>
      <protection hidden="1"/>
    </xf>
    <xf numFmtId="0" fontId="5" fillId="0" borderId="7"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6" fillId="0" borderId="1" xfId="0" applyFont="1" applyBorder="1" applyAlignment="1" applyProtection="1">
      <alignment horizontal="center" vertical="center" wrapText="1"/>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1" fillId="0" borderId="11" xfId="0" applyFont="1"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6" fillId="7"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10" fillId="9" borderId="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4" xfId="0" applyBorder="1" applyAlignment="1" applyProtection="1">
      <alignment horizontal="center" vertical="top"/>
      <protection hidden="1"/>
    </xf>
    <xf numFmtId="0" fontId="0" fillId="0" borderId="5"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15"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 fillId="2" borderId="4" xfId="0" applyFont="1" applyFill="1" applyBorder="1" applyAlignment="1">
      <alignment horizontal="left" vertical="top"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7FED2"/>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429013</xdr:colOff>
      <xdr:row>1</xdr:row>
      <xdr:rowOff>120548</xdr:rowOff>
    </xdr:from>
    <xdr:to>
      <xdr:col>7</xdr:col>
      <xdr:colOff>278423</xdr:colOff>
      <xdr:row>5</xdr:row>
      <xdr:rowOff>104480</xdr:rowOff>
    </xdr:to>
    <xdr:pic>
      <xdr:nvPicPr>
        <xdr:cNvPr id="2" name="Imagen 3">
          <a:extLst>
            <a:ext uri="{FF2B5EF4-FFF2-40B4-BE49-F238E27FC236}">
              <a16:creationId xmlns:a16="http://schemas.microsoft.com/office/drawing/2014/main" id="{1BFBA344-B4B6-4E00-A13E-B3AF528086B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25323"/>
          <a:ext cx="2392585" cy="65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annapitest.espe.edu.ec/Reportes/reportPublic.php?key=espePHSP" TargetMode="External"/><Relationship Id="rId2" Type="http://schemas.openxmlformats.org/officeDocument/2006/relationships/hyperlink" Target="https://uth.espe.edu.ec/" TargetMode="External"/><Relationship Id="rId1" Type="http://schemas.openxmlformats.org/officeDocument/2006/relationships/hyperlink" Target="https://uth.espe.edu.ec/procedimientos-ut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2A21-A2EE-455D-9F0B-3E99DE0E02BB}">
  <sheetPr>
    <pageSetUpPr fitToPage="1"/>
  </sheetPr>
  <dimension ref="A1:O59"/>
  <sheetViews>
    <sheetView showGridLines="0" tabSelected="1" showWhiteSpace="0" view="pageLayout" zoomScale="145" zoomScaleNormal="100" zoomScalePageLayoutView="145" workbookViewId="0">
      <selection activeCell="D24" sqref="D24:K24"/>
    </sheetView>
  </sheetViews>
  <sheetFormatPr baseColWidth="10" defaultColWidth="0" defaultRowHeight="12.75" customHeight="1" zeroHeight="1" x14ac:dyDescent="0.2"/>
  <cols>
    <col min="1" max="1" width="5.1640625" style="1" customWidth="1"/>
    <col min="2" max="2" width="9.83203125" style="1" customWidth="1"/>
    <col min="3" max="3" width="6.5" style="2" customWidth="1"/>
    <col min="4" max="4" width="4.1640625" style="1" customWidth="1"/>
    <col min="5" max="9" width="6.33203125" style="1" customWidth="1"/>
    <col min="10" max="10" width="20.5" style="1" customWidth="1"/>
    <col min="11" max="11" width="25.33203125" style="1" customWidth="1"/>
    <col min="12" max="12" width="16.6640625" style="1" customWidth="1"/>
    <col min="13" max="13" width="18.5" style="1" customWidth="1"/>
    <col min="14" max="14" width="5.6640625" style="1" hidden="1" customWidth="1"/>
    <col min="15" max="15" width="5.1640625" style="1" customWidth="1"/>
    <col min="16" max="16384" width="12" style="1" hidden="1"/>
  </cols>
  <sheetData>
    <row r="1" spans="2:13" ht="8.25" customHeight="1" x14ac:dyDescent="0.2"/>
    <row r="2" spans="2:13" ht="14.25" x14ac:dyDescent="0.2">
      <c r="B2" s="52"/>
      <c r="C2" s="52"/>
      <c r="D2" s="52"/>
      <c r="E2" s="52"/>
      <c r="F2" s="52"/>
      <c r="G2" s="52"/>
      <c r="H2" s="52"/>
      <c r="I2" s="52"/>
      <c r="J2" s="53" t="s">
        <v>0</v>
      </c>
      <c r="K2" s="53"/>
      <c r="L2" s="53"/>
      <c r="M2" s="53"/>
    </row>
    <row r="3" spans="2:13" ht="12.75" customHeight="1" x14ac:dyDescent="0.2">
      <c r="B3" s="52"/>
      <c r="C3" s="52"/>
      <c r="D3" s="52"/>
      <c r="E3" s="52"/>
      <c r="F3" s="52"/>
      <c r="G3" s="52"/>
      <c r="H3" s="52"/>
      <c r="I3" s="52"/>
      <c r="J3" s="54" t="s">
        <v>1</v>
      </c>
      <c r="K3" s="54"/>
      <c r="L3" s="54"/>
      <c r="M3" s="55" t="s">
        <v>2</v>
      </c>
    </row>
    <row r="4" spans="2:13" ht="12.75" customHeight="1" x14ac:dyDescent="0.2">
      <c r="B4" s="52"/>
      <c r="C4" s="52"/>
      <c r="D4" s="52"/>
      <c r="E4" s="52"/>
      <c r="F4" s="52"/>
      <c r="G4" s="52"/>
      <c r="H4" s="52"/>
      <c r="I4" s="52"/>
      <c r="J4" s="54"/>
      <c r="K4" s="54"/>
      <c r="L4" s="54"/>
      <c r="M4" s="56"/>
    </row>
    <row r="5" spans="2:13" ht="12.75" customHeight="1" x14ac:dyDescent="0.2">
      <c r="B5" s="52"/>
      <c r="C5" s="52"/>
      <c r="D5" s="52"/>
      <c r="E5" s="52"/>
      <c r="F5" s="52"/>
      <c r="G5" s="52"/>
      <c r="H5" s="52"/>
      <c r="I5" s="52"/>
      <c r="J5" s="54"/>
      <c r="K5" s="54"/>
      <c r="L5" s="54"/>
      <c r="M5" s="57" t="s">
        <v>3</v>
      </c>
    </row>
    <row r="6" spans="2:13" ht="12.75" customHeight="1" x14ac:dyDescent="0.2">
      <c r="B6" s="52"/>
      <c r="C6" s="52"/>
      <c r="D6" s="52"/>
      <c r="E6" s="52"/>
      <c r="F6" s="52"/>
      <c r="G6" s="52"/>
      <c r="H6" s="52"/>
      <c r="I6" s="52"/>
      <c r="J6" s="54"/>
      <c r="K6" s="54"/>
      <c r="L6" s="54"/>
      <c r="M6" s="58"/>
    </row>
    <row r="7" spans="2:13" x14ac:dyDescent="0.2">
      <c r="B7" s="50" t="s">
        <v>4</v>
      </c>
      <c r="C7" s="50"/>
      <c r="D7" s="50"/>
      <c r="E7" s="50"/>
      <c r="F7" s="50"/>
      <c r="G7" s="50"/>
      <c r="H7" s="50"/>
      <c r="I7" s="50"/>
      <c r="J7" s="51"/>
      <c r="K7" s="51"/>
      <c r="L7" s="51"/>
      <c r="M7" s="51"/>
    </row>
    <row r="8" spans="2:13" x14ac:dyDescent="0.2">
      <c r="B8" s="50" t="s">
        <v>5</v>
      </c>
      <c r="C8" s="50"/>
      <c r="D8" s="50"/>
      <c r="E8" s="50"/>
      <c r="F8" s="50"/>
      <c r="G8" s="50"/>
      <c r="H8" s="50"/>
      <c r="I8" s="50"/>
      <c r="J8" s="59"/>
      <c r="K8" s="59"/>
      <c r="L8" s="59"/>
      <c r="M8" s="59"/>
    </row>
    <row r="9" spans="2:13" x14ac:dyDescent="0.2">
      <c r="B9" s="60" t="s">
        <v>6</v>
      </c>
      <c r="C9" s="61"/>
      <c r="D9" s="61"/>
      <c r="E9" s="61"/>
      <c r="F9" s="61"/>
      <c r="G9" s="61"/>
      <c r="H9" s="61"/>
      <c r="I9" s="62"/>
      <c r="J9" s="51"/>
      <c r="K9" s="51"/>
      <c r="L9" s="51"/>
      <c r="M9" s="51"/>
    </row>
    <row r="10" spans="2:13" x14ac:dyDescent="0.2">
      <c r="B10" s="50" t="s">
        <v>7</v>
      </c>
      <c r="C10" s="50"/>
      <c r="D10" s="50"/>
      <c r="E10" s="50"/>
      <c r="F10" s="50"/>
      <c r="G10" s="50"/>
      <c r="H10" s="50"/>
      <c r="I10" s="50"/>
      <c r="J10" s="51"/>
      <c r="K10" s="51"/>
      <c r="L10" s="51"/>
      <c r="M10" s="51"/>
    </row>
    <row r="11" spans="2:13" x14ac:dyDescent="0.2">
      <c r="B11" s="50" t="s">
        <v>8</v>
      </c>
      <c r="C11" s="50"/>
      <c r="D11" s="50"/>
      <c r="E11" s="50"/>
      <c r="F11" s="50"/>
      <c r="G11" s="50"/>
      <c r="H11" s="50"/>
      <c r="I11" s="50"/>
      <c r="J11" s="51"/>
      <c r="K11" s="51"/>
      <c r="L11" s="51"/>
      <c r="M11" s="51"/>
    </row>
    <row r="12" spans="2:13" x14ac:dyDescent="0.2">
      <c r="B12" s="50" t="s">
        <v>9</v>
      </c>
      <c r="C12" s="50"/>
      <c r="D12" s="50"/>
      <c r="E12" s="50"/>
      <c r="F12" s="50"/>
      <c r="G12" s="50"/>
      <c r="H12" s="50"/>
      <c r="I12" s="50"/>
      <c r="J12" s="63"/>
      <c r="K12" s="51"/>
      <c r="L12" s="51"/>
      <c r="M12" s="51"/>
    </row>
    <row r="13" spans="2:13" x14ac:dyDescent="0.2">
      <c r="B13" s="50" t="s">
        <v>10</v>
      </c>
      <c r="C13" s="50"/>
      <c r="D13" s="50"/>
      <c r="E13" s="50"/>
      <c r="F13" s="50"/>
      <c r="G13" s="50"/>
      <c r="H13" s="50"/>
      <c r="I13" s="50"/>
      <c r="J13" s="64"/>
      <c r="K13" s="64"/>
      <c r="L13" s="64"/>
      <c r="M13" s="64"/>
    </row>
    <row r="14" spans="2:13" x14ac:dyDescent="0.2">
      <c r="B14" s="50" t="s">
        <v>11</v>
      </c>
      <c r="C14" s="50"/>
      <c r="D14" s="50"/>
      <c r="E14" s="50"/>
      <c r="F14" s="50"/>
      <c r="G14" s="50"/>
      <c r="H14" s="50"/>
      <c r="I14" s="50"/>
      <c r="J14" s="51"/>
      <c r="K14" s="51"/>
      <c r="L14" s="51"/>
      <c r="M14" s="51"/>
    </row>
    <row r="15" spans="2:13" ht="12.75" customHeight="1" x14ac:dyDescent="0.2">
      <c r="B15" s="17" t="s">
        <v>12</v>
      </c>
      <c r="C15" s="18" t="s">
        <v>13</v>
      </c>
      <c r="D15" s="65" t="s">
        <v>14</v>
      </c>
      <c r="E15" s="66"/>
      <c r="F15" s="66"/>
      <c r="G15" s="66"/>
      <c r="H15" s="66"/>
      <c r="I15" s="66"/>
      <c r="J15" s="66"/>
      <c r="K15" s="66"/>
      <c r="L15" s="66"/>
      <c r="M15" s="67"/>
    </row>
    <row r="16" spans="2:13" s="4" customFormat="1" ht="12.75" customHeight="1" x14ac:dyDescent="0.2">
      <c r="B16" s="68" t="s">
        <v>15</v>
      </c>
      <c r="C16" s="3">
        <v>1</v>
      </c>
      <c r="D16" s="71" t="s">
        <v>16</v>
      </c>
      <c r="E16" s="72"/>
      <c r="F16" s="72"/>
      <c r="G16" s="72"/>
      <c r="H16" s="72"/>
      <c r="I16" s="72"/>
      <c r="J16" s="72"/>
      <c r="K16" s="72"/>
      <c r="L16" s="72"/>
      <c r="M16" s="73"/>
    </row>
    <row r="17" spans="2:13" s="4" customFormat="1" x14ac:dyDescent="0.2">
      <c r="B17" s="69"/>
      <c r="C17" s="3">
        <v>2</v>
      </c>
      <c r="D17" s="71" t="s">
        <v>17</v>
      </c>
      <c r="E17" s="72"/>
      <c r="F17" s="72"/>
      <c r="G17" s="72"/>
      <c r="H17" s="72"/>
      <c r="I17" s="72"/>
      <c r="J17" s="72"/>
      <c r="K17" s="72"/>
      <c r="L17" s="72"/>
      <c r="M17" s="73"/>
    </row>
    <row r="18" spans="2:13" s="4" customFormat="1" ht="12.75" customHeight="1" x14ac:dyDescent="0.2">
      <c r="B18" s="69"/>
      <c r="C18" s="3">
        <v>3</v>
      </c>
      <c r="D18" s="71" t="s">
        <v>18</v>
      </c>
      <c r="E18" s="72"/>
      <c r="F18" s="72"/>
      <c r="G18" s="72"/>
      <c r="H18" s="72"/>
      <c r="I18" s="72"/>
      <c r="J18" s="72"/>
      <c r="K18" s="72"/>
      <c r="L18" s="72"/>
      <c r="M18" s="73"/>
    </row>
    <row r="19" spans="2:13" s="4" customFormat="1" ht="12.75" customHeight="1" x14ac:dyDescent="0.2">
      <c r="B19" s="69"/>
      <c r="C19" s="3">
        <v>4</v>
      </c>
      <c r="D19" s="74" t="s">
        <v>19</v>
      </c>
      <c r="E19" s="75"/>
      <c r="F19" s="75"/>
      <c r="G19" s="75"/>
      <c r="H19" s="75"/>
      <c r="I19" s="75"/>
      <c r="J19" s="75"/>
      <c r="K19" s="75"/>
      <c r="L19" s="82" t="s">
        <v>20</v>
      </c>
      <c r="M19" s="82"/>
    </row>
    <row r="20" spans="2:13" s="4" customFormat="1" ht="12.75" customHeight="1" x14ac:dyDescent="0.2">
      <c r="B20" s="69"/>
      <c r="C20" s="24">
        <v>5</v>
      </c>
      <c r="D20" s="83" t="s">
        <v>21</v>
      </c>
      <c r="E20" s="84"/>
      <c r="F20" s="84"/>
      <c r="G20" s="84"/>
      <c r="H20" s="84"/>
      <c r="I20" s="84"/>
      <c r="J20" s="84"/>
      <c r="K20" s="84"/>
      <c r="L20" s="82"/>
      <c r="M20" s="82"/>
    </row>
    <row r="21" spans="2:13" s="4" customFormat="1" ht="25.5" customHeight="1" x14ac:dyDescent="0.2">
      <c r="B21" s="69"/>
      <c r="C21" s="25"/>
      <c r="D21" s="76" t="s">
        <v>22</v>
      </c>
      <c r="E21" s="77"/>
      <c r="F21" s="77"/>
      <c r="G21" s="77"/>
      <c r="H21" s="77"/>
      <c r="I21" s="77"/>
      <c r="J21" s="77"/>
      <c r="K21" s="77"/>
      <c r="L21" s="77"/>
      <c r="M21" s="78"/>
    </row>
    <row r="22" spans="2:13" x14ac:dyDescent="0.2">
      <c r="B22" s="69"/>
      <c r="C22" s="18" t="s">
        <v>13</v>
      </c>
      <c r="D22" s="65" t="s">
        <v>23</v>
      </c>
      <c r="E22" s="66"/>
      <c r="F22" s="66"/>
      <c r="G22" s="66"/>
      <c r="H22" s="66"/>
      <c r="I22" s="66"/>
      <c r="J22" s="66"/>
      <c r="K22" s="67"/>
      <c r="L22" s="19" t="s">
        <v>12</v>
      </c>
      <c r="M22" s="20" t="s">
        <v>24</v>
      </c>
    </row>
    <row r="23" spans="2:13" ht="47.25" customHeight="1" x14ac:dyDescent="0.2">
      <c r="B23" s="69"/>
      <c r="C23" s="3">
        <v>6</v>
      </c>
      <c r="D23" s="79" t="s">
        <v>25</v>
      </c>
      <c r="E23" s="80"/>
      <c r="F23" s="80"/>
      <c r="G23" s="80"/>
      <c r="H23" s="80"/>
      <c r="I23" s="80"/>
      <c r="J23" s="80"/>
      <c r="K23" s="81"/>
      <c r="L23" s="21"/>
      <c r="M23" s="21"/>
    </row>
    <row r="24" spans="2:13" ht="48.75" customHeight="1" x14ac:dyDescent="0.2">
      <c r="B24" s="70"/>
      <c r="C24" s="3">
        <v>7</v>
      </c>
      <c r="D24" s="79" t="s">
        <v>26</v>
      </c>
      <c r="E24" s="80"/>
      <c r="F24" s="80"/>
      <c r="G24" s="80"/>
      <c r="H24" s="80"/>
      <c r="I24" s="80"/>
      <c r="J24" s="80"/>
      <c r="K24" s="81"/>
      <c r="L24" s="21"/>
      <c r="M24" s="21"/>
    </row>
    <row r="25" spans="2:13" x14ac:dyDescent="0.2">
      <c r="B25" s="32" t="s">
        <v>27</v>
      </c>
      <c r="C25" s="32"/>
      <c r="D25" s="32"/>
      <c r="E25" s="32"/>
      <c r="F25" s="32"/>
      <c r="G25" s="32"/>
      <c r="H25" s="32"/>
      <c r="I25" s="32"/>
      <c r="J25" s="32"/>
      <c r="K25" s="32"/>
      <c r="L25" s="32"/>
      <c r="M25" s="32"/>
    </row>
    <row r="26" spans="2:13" x14ac:dyDescent="0.2">
      <c r="B26" s="33" t="s">
        <v>28</v>
      </c>
      <c r="C26" s="33"/>
      <c r="D26" s="33"/>
      <c r="E26" s="33"/>
      <c r="F26" s="33"/>
      <c r="G26" s="33"/>
      <c r="H26" s="33"/>
      <c r="I26" s="33"/>
      <c r="J26" s="33"/>
      <c r="K26" s="33"/>
      <c r="L26" s="33"/>
      <c r="M26" s="33"/>
    </row>
    <row r="27" spans="2:13" ht="55.5" customHeight="1" x14ac:dyDescent="0.2">
      <c r="B27" s="29" t="s">
        <v>29</v>
      </c>
      <c r="C27" s="30"/>
      <c r="D27" s="30"/>
      <c r="E27" s="30"/>
      <c r="F27" s="30"/>
      <c r="G27" s="30"/>
      <c r="H27" s="30"/>
      <c r="I27" s="30"/>
      <c r="J27" s="30"/>
      <c r="K27" s="30"/>
      <c r="L27" s="30"/>
      <c r="M27" s="31"/>
    </row>
    <row r="28" spans="2:13" ht="15.75" customHeight="1" x14ac:dyDescent="0.2">
      <c r="B28" s="34" t="s">
        <v>30</v>
      </c>
      <c r="C28" s="35"/>
      <c r="D28" s="35"/>
      <c r="E28" s="35"/>
      <c r="F28" s="35"/>
      <c r="G28" s="35"/>
      <c r="H28" s="35"/>
      <c r="I28" s="35"/>
      <c r="J28" s="35"/>
      <c r="K28" s="35"/>
      <c r="L28" s="22" t="s">
        <v>31</v>
      </c>
      <c r="M28" s="23" t="s">
        <v>32</v>
      </c>
    </row>
    <row r="29" spans="2:13" ht="27" customHeight="1" x14ac:dyDescent="0.2">
      <c r="B29" s="36" t="s">
        <v>33</v>
      </c>
      <c r="C29" s="24" t="s">
        <v>34</v>
      </c>
      <c r="D29" s="40" t="s">
        <v>35</v>
      </c>
      <c r="E29" s="40"/>
      <c r="F29" s="40"/>
      <c r="G29" s="40"/>
      <c r="H29" s="40"/>
      <c r="I29" s="40"/>
      <c r="J29" s="40"/>
      <c r="K29" s="40"/>
      <c r="L29" s="40"/>
      <c r="M29" s="41"/>
    </row>
    <row r="30" spans="2:13" s="4" customFormat="1" x14ac:dyDescent="0.2">
      <c r="B30" s="37"/>
      <c r="C30" s="39"/>
      <c r="D30" s="40" t="s">
        <v>36</v>
      </c>
      <c r="E30" s="40"/>
      <c r="F30" s="40"/>
      <c r="G30" s="40"/>
      <c r="H30" s="40"/>
      <c r="I30" s="40"/>
      <c r="J30" s="40"/>
      <c r="K30" s="40"/>
      <c r="L30" s="40"/>
      <c r="M30" s="41"/>
    </row>
    <row r="31" spans="2:13" s="4" customFormat="1" x14ac:dyDescent="0.2">
      <c r="B31" s="37"/>
      <c r="C31" s="25"/>
      <c r="D31" s="40" t="s">
        <v>37</v>
      </c>
      <c r="E31" s="40"/>
      <c r="F31" s="40"/>
      <c r="G31" s="40"/>
      <c r="H31" s="40"/>
      <c r="I31" s="40"/>
      <c r="J31" s="40"/>
      <c r="K31" s="40"/>
      <c r="L31" s="40"/>
      <c r="M31" s="41"/>
    </row>
    <row r="32" spans="2:13" s="4" customFormat="1" ht="27.75" customHeight="1" x14ac:dyDescent="0.2">
      <c r="B32" s="37"/>
      <c r="C32" s="24" t="s">
        <v>38</v>
      </c>
      <c r="D32" s="42" t="s">
        <v>39</v>
      </c>
      <c r="E32" s="43"/>
      <c r="F32" s="43"/>
      <c r="G32" s="43"/>
      <c r="H32" s="43"/>
      <c r="I32" s="43"/>
      <c r="J32" s="43"/>
      <c r="K32" s="43"/>
      <c r="L32" s="43"/>
      <c r="M32" s="44"/>
    </row>
    <row r="33" spans="2:15" s="4" customFormat="1" ht="22.5" customHeight="1" x14ac:dyDescent="0.2">
      <c r="B33" s="37"/>
      <c r="C33" s="25"/>
      <c r="D33" s="26" t="str">
        <f>VLOOKUP(N33,BOTON!$A$6:$K$20,2,0)</f>
        <v>Dra. Jomara Flores al teléfono 3989400, Ext. 3025 o al correo electrónico jkflores@espe.edu.ec</v>
      </c>
      <c r="E33" s="27"/>
      <c r="F33" s="27"/>
      <c r="G33" s="27"/>
      <c r="H33" s="27"/>
      <c r="I33" s="27"/>
      <c r="J33" s="27"/>
      <c r="K33" s="27"/>
      <c r="L33" s="27"/>
      <c r="M33" s="28"/>
      <c r="N33" s="4" t="str">
        <f>IF($M$5="MATRIZ","MU",IF($M$5="LATACUNGA","LU",IF($M$5="SANTO DOMINGO","SU")))</f>
        <v>MU</v>
      </c>
    </row>
    <row r="34" spans="2:15" s="4" customFormat="1" ht="15.75" customHeight="1" x14ac:dyDescent="0.2">
      <c r="B34" s="37"/>
      <c r="C34" s="24" t="s">
        <v>40</v>
      </c>
      <c r="D34" s="43" t="s">
        <v>41</v>
      </c>
      <c r="E34" s="43"/>
      <c r="F34" s="43"/>
      <c r="G34" s="43"/>
      <c r="H34" s="43"/>
      <c r="I34" s="43"/>
      <c r="J34" s="43"/>
      <c r="K34" s="43"/>
      <c r="L34" s="43"/>
      <c r="M34" s="44"/>
    </row>
    <row r="35" spans="2:15" s="4" customFormat="1" ht="15.75" customHeight="1" x14ac:dyDescent="0.2">
      <c r="B35" s="37"/>
      <c r="C35" s="39"/>
      <c r="D35" s="45" t="s">
        <v>42</v>
      </c>
      <c r="E35" s="45"/>
      <c r="F35" s="45"/>
      <c r="G35" s="45"/>
      <c r="H35" s="45"/>
      <c r="I35" s="45"/>
      <c r="J35" s="45"/>
      <c r="K35" s="45"/>
      <c r="L35" s="45"/>
      <c r="M35" s="46"/>
    </row>
    <row r="36" spans="2:15" s="4" customFormat="1" ht="37.5" customHeight="1" x14ac:dyDescent="0.2">
      <c r="B36" s="37"/>
      <c r="C36" s="39"/>
      <c r="D36" s="47" t="str">
        <f>VLOOKUP(N36,BOTON!$A$6:$K$110,2,FALSE)</f>
        <v>Ing. Irene Cedeño, al teléfono 3989400, Ext. 3019 / 3026 o al correo electrónico iccedenio@espe.edu.ec</v>
      </c>
      <c r="E36" s="48"/>
      <c r="F36" s="48"/>
      <c r="G36" s="48"/>
      <c r="H36" s="48"/>
      <c r="I36" s="48"/>
      <c r="J36" s="48"/>
      <c r="K36" s="48"/>
      <c r="L36" s="48"/>
      <c r="M36" s="49"/>
      <c r="N36" s="4" t="str">
        <f>IF($M$5="MATRIZ","MC",IF($M$5="LATACUNGA","LC",IF($M$5="SANTO DOMINGO","SC")))</f>
        <v>MC</v>
      </c>
      <c r="O36" s="1"/>
    </row>
    <row r="37" spans="2:15" ht="27.75" customHeight="1" x14ac:dyDescent="0.2">
      <c r="B37" s="37"/>
      <c r="C37" s="85" t="s">
        <v>43</v>
      </c>
      <c r="D37" s="86" t="s">
        <v>44</v>
      </c>
      <c r="E37" s="87"/>
      <c r="F37" s="87"/>
      <c r="G37" s="87"/>
      <c r="H37" s="87"/>
      <c r="I37" s="87"/>
      <c r="J37" s="87"/>
      <c r="K37" s="87"/>
      <c r="L37" s="87"/>
      <c r="M37" s="88"/>
      <c r="N37" s="4" t="str">
        <f>IF($M$5="MATRIZ","MD",IF($M$5="LATACUNGA","LD",IF($M$5="SANTO DOMINGO","SD")))</f>
        <v>MD</v>
      </c>
    </row>
    <row r="38" spans="2:15" x14ac:dyDescent="0.2">
      <c r="B38" s="37"/>
      <c r="C38" s="85"/>
      <c r="D38" s="47" t="str">
        <f>VLOOKUP(N37,BOTON!$A$6:$K$1050,2,FALSE)</f>
        <v>Ing. Edison Sosa al teléfono 3989400, Ext. 3080 o al correo electrónico easosa@espe.edu.ec</v>
      </c>
      <c r="E38" s="48"/>
      <c r="F38" s="48"/>
      <c r="G38" s="48"/>
      <c r="H38" s="48"/>
      <c r="I38" s="48"/>
      <c r="J38" s="48"/>
      <c r="K38" s="48"/>
      <c r="L38" s="48"/>
      <c r="M38" s="49"/>
    </row>
    <row r="39" spans="2:15" ht="16.5" customHeight="1" x14ac:dyDescent="0.2">
      <c r="B39" s="37"/>
      <c r="C39" s="85"/>
      <c r="D39" s="89" t="s">
        <v>45</v>
      </c>
      <c r="E39" s="45"/>
      <c r="F39" s="45"/>
      <c r="G39" s="45"/>
      <c r="H39" s="45"/>
      <c r="I39" s="45"/>
      <c r="J39" s="45"/>
      <c r="K39" s="45"/>
      <c r="L39" s="45"/>
      <c r="M39" s="46"/>
    </row>
    <row r="40" spans="2:15" ht="16.5" customHeight="1" x14ac:dyDescent="0.2">
      <c r="B40" s="37"/>
      <c r="C40" s="85"/>
      <c r="D40" s="76" t="s">
        <v>46</v>
      </c>
      <c r="E40" s="77"/>
      <c r="F40" s="77"/>
      <c r="G40" s="77"/>
      <c r="H40" s="77"/>
      <c r="I40" s="77"/>
      <c r="J40" s="77"/>
      <c r="K40" s="77"/>
      <c r="L40" s="77"/>
      <c r="M40" s="78"/>
    </row>
    <row r="41" spans="2:15" ht="15" customHeight="1" x14ac:dyDescent="0.2">
      <c r="B41" s="37"/>
      <c r="C41" s="85" t="s">
        <v>47</v>
      </c>
      <c r="D41" s="93" t="s">
        <v>48</v>
      </c>
      <c r="E41" s="91"/>
      <c r="F41" s="91"/>
      <c r="G41" s="91"/>
      <c r="H41" s="91"/>
      <c r="I41" s="91"/>
      <c r="J41" s="91"/>
      <c r="K41" s="91"/>
      <c r="L41" s="91"/>
      <c r="M41" s="92"/>
      <c r="N41" s="4" t="str">
        <f>IF($M$5="MATRIZ","Me",IF($M$5="LATACUNGA","LE",IF($M$5="SANTO DOMINGO","SE")))</f>
        <v>Me</v>
      </c>
    </row>
    <row r="42" spans="2:15" ht="27.75" customHeight="1" x14ac:dyDescent="0.2">
      <c r="B42" s="37"/>
      <c r="C42" s="85"/>
      <c r="D42" s="47" t="str">
        <f>VLOOKUP(N41,BOTON!$A$6:$K$110,2,FALSE)</f>
        <v>Área de carnetización al teléfono 3989400, Ext. 3045 o al correo electrónico adaguirre2@espe.edu.ec
(Edificio junto al bar universitario, horario de Lunes-Viernes 09h00-12h00 y 14h00-15h30)</v>
      </c>
      <c r="E42" s="48"/>
      <c r="F42" s="48"/>
      <c r="G42" s="48"/>
      <c r="H42" s="48"/>
      <c r="I42" s="48"/>
      <c r="J42" s="48"/>
      <c r="K42" s="48"/>
      <c r="L42" s="48"/>
      <c r="M42" s="49"/>
      <c r="N42" s="4"/>
    </row>
    <row r="43" spans="2:15" ht="16.5" customHeight="1" x14ac:dyDescent="0.2">
      <c r="B43" s="37"/>
      <c r="C43" s="85"/>
      <c r="D43" s="89" t="s">
        <v>49</v>
      </c>
      <c r="E43" s="45"/>
      <c r="F43" s="45"/>
      <c r="G43" s="45"/>
      <c r="H43" s="45"/>
      <c r="I43" s="45"/>
      <c r="J43" s="45"/>
      <c r="K43" s="45"/>
      <c r="L43" s="45"/>
      <c r="M43" s="46"/>
    </row>
    <row r="44" spans="2:15" ht="16.5" customHeight="1" x14ac:dyDescent="0.2">
      <c r="B44" s="37"/>
      <c r="C44" s="24"/>
      <c r="D44" s="89" t="s">
        <v>50</v>
      </c>
      <c r="E44" s="45"/>
      <c r="F44" s="45"/>
      <c r="G44" s="45"/>
      <c r="H44" s="45"/>
      <c r="I44" s="45"/>
      <c r="J44" s="45"/>
      <c r="K44" s="45"/>
      <c r="L44" s="45"/>
      <c r="M44" s="46"/>
    </row>
    <row r="45" spans="2:15" ht="27" customHeight="1" x14ac:dyDescent="0.2">
      <c r="B45" s="37"/>
      <c r="C45" s="24" t="s">
        <v>51</v>
      </c>
      <c r="D45" s="90" t="s">
        <v>52</v>
      </c>
      <c r="E45" s="91"/>
      <c r="F45" s="91"/>
      <c r="G45" s="91"/>
      <c r="H45" s="91"/>
      <c r="I45" s="91"/>
      <c r="J45" s="91"/>
      <c r="K45" s="91"/>
      <c r="L45" s="91"/>
      <c r="M45" s="92"/>
      <c r="N45" s="4" t="str">
        <f>IF($M$5="MATRIZ","MF",IF($M$5="LATACUNGA","LF",IF($M$5="SANTO DOMINGO","SF")))</f>
        <v>MF</v>
      </c>
    </row>
    <row r="46" spans="2:15" x14ac:dyDescent="0.2">
      <c r="B46" s="37"/>
      <c r="C46" s="39"/>
      <c r="D46" s="48" t="str">
        <f>VLOOKUP(N45,BOTON!$A$6:$K$110,2,FALSE)</f>
        <v>Área de Archivo al teléfono 3989400, Ext. 1056 o al correo electrónico archivo@espe.edu.ec</v>
      </c>
      <c r="E46" s="48"/>
      <c r="F46" s="48"/>
      <c r="G46" s="48"/>
      <c r="H46" s="48"/>
      <c r="I46" s="48"/>
      <c r="J46" s="48"/>
      <c r="K46" s="48"/>
      <c r="L46" s="48"/>
      <c r="M46" s="49"/>
      <c r="N46" s="4"/>
    </row>
    <row r="47" spans="2:15" ht="16.5" customHeight="1" x14ac:dyDescent="0.2">
      <c r="B47" s="37"/>
      <c r="C47" s="39"/>
      <c r="D47" s="45" t="s">
        <v>53</v>
      </c>
      <c r="E47" s="45"/>
      <c r="F47" s="45"/>
      <c r="G47" s="45"/>
      <c r="H47" s="45"/>
      <c r="I47" s="45"/>
      <c r="J47" s="45"/>
      <c r="K47" s="45"/>
      <c r="L47" s="45"/>
      <c r="M47" s="46"/>
    </row>
    <row r="48" spans="2:15" ht="16.5" customHeight="1" x14ac:dyDescent="0.2">
      <c r="B48" s="38"/>
      <c r="C48" s="25"/>
      <c r="D48" s="77" t="s">
        <v>54</v>
      </c>
      <c r="E48" s="77"/>
      <c r="F48" s="77"/>
      <c r="G48" s="77"/>
      <c r="H48" s="77"/>
      <c r="I48" s="77"/>
      <c r="J48" s="77"/>
      <c r="K48" s="77"/>
      <c r="L48" s="77"/>
      <c r="M48" s="78"/>
    </row>
    <row r="49" spans="2:14" ht="21" customHeight="1" x14ac:dyDescent="0.2">
      <c r="B49" s="33" t="s">
        <v>28</v>
      </c>
      <c r="C49" s="33"/>
      <c r="D49" s="33"/>
      <c r="E49" s="33"/>
      <c r="F49" s="33"/>
      <c r="G49" s="33"/>
      <c r="H49" s="33"/>
      <c r="I49" s="33"/>
      <c r="J49" s="33"/>
      <c r="K49" s="33"/>
      <c r="L49" s="33"/>
      <c r="M49" s="33"/>
    </row>
    <row r="50" spans="2:14" ht="39.75" customHeight="1" x14ac:dyDescent="0.2">
      <c r="B50" s="85" t="s">
        <v>55</v>
      </c>
      <c r="C50" s="85"/>
      <c r="D50" s="5" t="s">
        <v>56</v>
      </c>
      <c r="E50" s="99" t="str">
        <f>VLOOKUP(N50,BOTON!$A$6:$K$110,2,FALSE)</f>
        <v>La UTHM tramitará el pago de la liquidación de haberes únicamente si la documentación detallada en los numerales del 1 al 7 se encuentra completa y remitida al correo electrónico de Talento Humano (nomina@espe.edu.ec). No se almacenará información incompleta o parcial. Caso contrario no se podrá continuar con el trámite.</v>
      </c>
      <c r="F50" s="99"/>
      <c r="G50" s="99"/>
      <c r="H50" s="99"/>
      <c r="I50" s="99"/>
      <c r="J50" s="99"/>
      <c r="K50" s="99"/>
      <c r="L50" s="99"/>
      <c r="M50" s="99"/>
      <c r="N50" s="1" t="str">
        <f>IF($M$5="MATRIZ","MO",IF($M$5="LATACUNGA","LO",IF($M$5="SANTO DOMINGO","SDO")))</f>
        <v>MO</v>
      </c>
    </row>
    <row r="51" spans="2:14" ht="27.75" customHeight="1" x14ac:dyDescent="0.2">
      <c r="B51" s="85"/>
      <c r="C51" s="85"/>
      <c r="D51" s="5" t="s">
        <v>57</v>
      </c>
      <c r="E51" s="99" t="s">
        <v>58</v>
      </c>
      <c r="F51" s="99"/>
      <c r="G51" s="99"/>
      <c r="H51" s="99"/>
      <c r="I51" s="99"/>
      <c r="J51" s="99"/>
      <c r="K51" s="99"/>
      <c r="L51" s="99"/>
      <c r="M51" s="99"/>
    </row>
    <row r="52" spans="2:14" ht="27.75" customHeight="1" x14ac:dyDescent="0.2">
      <c r="B52" s="85"/>
      <c r="C52" s="85"/>
      <c r="D52" s="5" t="s">
        <v>59</v>
      </c>
      <c r="E52" s="99" t="str">
        <f>VLOOKUP(N52,BOTON!$A$6:$K$110,2,FALSE)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v>
      </c>
      <c r="F52" s="99"/>
      <c r="G52" s="99"/>
      <c r="H52" s="99"/>
      <c r="I52" s="99"/>
      <c r="J52" s="99"/>
      <c r="K52" s="99"/>
      <c r="L52" s="99"/>
      <c r="M52" s="99"/>
      <c r="N52" s="1" t="str">
        <f>IF($M$5="MATRIZ","MO2",IF($M$5="LATACUNGA","LO2",IF($M$5="SANTO DOMINGO","SDO2")))</f>
        <v>MO2</v>
      </c>
    </row>
    <row r="53" spans="2:14" ht="41.25" customHeight="1" x14ac:dyDescent="0.2">
      <c r="B53" s="85"/>
      <c r="C53" s="85"/>
      <c r="D53" s="5" t="s">
        <v>60</v>
      </c>
      <c r="E53" s="100" t="str">
        <f>VLOOKUP(N52,BOTON!$A$6:$K$110,2,FALSE)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también podrá consultarlo con la UTHM de MATRIZ.</v>
      </c>
      <c r="F53" s="99"/>
      <c r="G53" s="99"/>
      <c r="H53" s="99"/>
      <c r="I53" s="99"/>
      <c r="J53" s="99"/>
      <c r="K53" s="99"/>
      <c r="L53" s="99"/>
      <c r="M53" s="99"/>
      <c r="N53" s="1" t="str">
        <f>IF($M$5="MATRIZ","MO3",IF($M$5="LATACUNGA","LO3",IF($M$5="SANTO DOMINGO","SDO3")))</f>
        <v>MO3</v>
      </c>
    </row>
    <row r="54" spans="2:14" ht="21" customHeight="1" x14ac:dyDescent="0.2">
      <c r="B54" s="33" t="s">
        <v>61</v>
      </c>
      <c r="C54" s="101"/>
      <c r="D54" s="101"/>
      <c r="E54" s="101"/>
      <c r="F54" s="101"/>
      <c r="G54" s="101"/>
      <c r="H54" s="101"/>
      <c r="I54" s="101"/>
      <c r="J54" s="101"/>
      <c r="K54" s="101"/>
      <c r="L54" s="101"/>
      <c r="M54" s="101"/>
    </row>
    <row r="55" spans="2:14" x14ac:dyDescent="0.2"/>
    <row r="56" spans="2:14" x14ac:dyDescent="0.2">
      <c r="G56" s="102" t="s">
        <v>62</v>
      </c>
      <c r="H56" s="102"/>
      <c r="I56" s="102"/>
      <c r="J56" s="102"/>
      <c r="K56" s="102" t="s">
        <v>63</v>
      </c>
      <c r="L56" s="102"/>
      <c r="M56" s="102"/>
    </row>
    <row r="57" spans="2:14" ht="53.25" customHeight="1" x14ac:dyDescent="0.2">
      <c r="B57" s="94" t="s">
        <v>64</v>
      </c>
      <c r="C57" s="94"/>
      <c r="D57" s="94"/>
      <c r="E57" s="94"/>
      <c r="F57" s="94"/>
      <c r="G57" s="103"/>
      <c r="H57" s="103"/>
      <c r="I57" s="103"/>
      <c r="J57" s="103"/>
      <c r="K57" s="104"/>
      <c r="L57" s="105"/>
      <c r="M57" s="106"/>
    </row>
    <row r="58" spans="2:14" ht="53.25" customHeight="1" x14ac:dyDescent="0.2">
      <c r="B58" s="94" t="s">
        <v>65</v>
      </c>
      <c r="C58" s="94"/>
      <c r="D58" s="94"/>
      <c r="E58" s="94"/>
      <c r="F58" s="94"/>
      <c r="G58" s="95" t="str">
        <f>IF(J7="","",J7)</f>
        <v/>
      </c>
      <c r="H58" s="95"/>
      <c r="I58" s="95"/>
      <c r="J58" s="95"/>
      <c r="K58" s="96" t="s">
        <v>0</v>
      </c>
      <c r="L58" s="97"/>
      <c r="M58" s="98"/>
    </row>
    <row r="59" spans="2:14" x14ac:dyDescent="0.2"/>
  </sheetData>
  <sheetProtection algorithmName="SHA-512" hashValue="WQZ7tmnEN3sqLkdQd5PSNvTOySh5XQ7SkkWKC+A+m6oh7lGhxaDvu/ZOKaXegxNyYeZQ3RiI0VxAWjHwBYTaYQ==" saltValue="UXVDEgnruL7eyL6RdnGWzA==" spinCount="100000" sheet="1" objects="1" scenarios="1"/>
  <mergeCells count="80">
    <mergeCell ref="B58:F58"/>
    <mergeCell ref="G58:J58"/>
    <mergeCell ref="K58:M58"/>
    <mergeCell ref="B49:M49"/>
    <mergeCell ref="B50:C53"/>
    <mergeCell ref="E50:M50"/>
    <mergeCell ref="E51:M51"/>
    <mergeCell ref="E53:M53"/>
    <mergeCell ref="B54:M54"/>
    <mergeCell ref="G56:J56"/>
    <mergeCell ref="K56:M56"/>
    <mergeCell ref="B57:F57"/>
    <mergeCell ref="G57:J57"/>
    <mergeCell ref="K57:M57"/>
    <mergeCell ref="E52:M52"/>
    <mergeCell ref="C41:C44"/>
    <mergeCell ref="D41:M41"/>
    <mergeCell ref="D42:M42"/>
    <mergeCell ref="D43:M43"/>
    <mergeCell ref="D44:M44"/>
    <mergeCell ref="C45:C48"/>
    <mergeCell ref="D45:M45"/>
    <mergeCell ref="D46:M46"/>
    <mergeCell ref="D47:M47"/>
    <mergeCell ref="D48:M48"/>
    <mergeCell ref="C37:C40"/>
    <mergeCell ref="D37:M37"/>
    <mergeCell ref="D38:M38"/>
    <mergeCell ref="D39:M39"/>
    <mergeCell ref="D40:M40"/>
    <mergeCell ref="B14:I14"/>
    <mergeCell ref="J14:M14"/>
    <mergeCell ref="D15:M15"/>
    <mergeCell ref="B16:B24"/>
    <mergeCell ref="D16:M16"/>
    <mergeCell ref="D17:M17"/>
    <mergeCell ref="D18:M18"/>
    <mergeCell ref="D19:K19"/>
    <mergeCell ref="D21:M21"/>
    <mergeCell ref="D22:K22"/>
    <mergeCell ref="D23:K23"/>
    <mergeCell ref="D24:K24"/>
    <mergeCell ref="L19:M20"/>
    <mergeCell ref="C20:C21"/>
    <mergeCell ref="D20:K20"/>
    <mergeCell ref="B11:I11"/>
    <mergeCell ref="J11:M11"/>
    <mergeCell ref="B12:I12"/>
    <mergeCell ref="J12:M12"/>
    <mergeCell ref="B13:I13"/>
    <mergeCell ref="J13:M13"/>
    <mergeCell ref="B8:I8"/>
    <mergeCell ref="J8:M8"/>
    <mergeCell ref="B9:I9"/>
    <mergeCell ref="J9:M9"/>
    <mergeCell ref="B10:I10"/>
    <mergeCell ref="J10:M10"/>
    <mergeCell ref="B7:I7"/>
    <mergeCell ref="J7:M7"/>
    <mergeCell ref="B2:I6"/>
    <mergeCell ref="J2:M2"/>
    <mergeCell ref="J3:L6"/>
    <mergeCell ref="M3:M4"/>
    <mergeCell ref="M5:M6"/>
    <mergeCell ref="C32:C33"/>
    <mergeCell ref="D33:M33"/>
    <mergeCell ref="B27:M27"/>
    <mergeCell ref="B25:M25"/>
    <mergeCell ref="B26:M26"/>
    <mergeCell ref="B28:K28"/>
    <mergeCell ref="B29:B48"/>
    <mergeCell ref="C29:C31"/>
    <mergeCell ref="D29:M29"/>
    <mergeCell ref="D30:M30"/>
    <mergeCell ref="D31:M31"/>
    <mergeCell ref="D32:M32"/>
    <mergeCell ref="C34:C36"/>
    <mergeCell ref="D34:M34"/>
    <mergeCell ref="D35:M35"/>
    <mergeCell ref="D36:M36"/>
  </mergeCells>
  <dataValidations xWindow="900" yWindow="430" count="5">
    <dataValidation allowBlank="1" showInputMessage="1" errorTitle="Escribir en Mayuscula" error="Solamente escribir en Mayuscula" promptTitle="Seleccione su Sede" prompt="Recuerde seleccionar su sede en la parte superior derecha, recuadro amarillo" sqref="J7:M7" xr:uid="{7D3EE156-23D2-4864-92F1-830449F5306B}"/>
    <dataValidation type="textLength" allowBlank="1" showInputMessage="1" showErrorMessage="1" errorTitle="Colocar números" error="No colocar texto" promptTitle="Solamente número" prompt="Colocar solamente números" sqref="J13:M13" xr:uid="{64504C2A-9389-4CF7-9570-98A1957FDD7D}">
      <formula1>9</formula1>
      <formula2>10</formula2>
    </dataValidation>
    <dataValidation type="date" allowBlank="1" showInputMessage="1" showErrorMessage="1" errorTitle="Información" error="Se debe ingresar solamente fechas, además de que según el formato, esta habilitado para:_x000a__x000a_MATRIZ: Personal que salio desde Octubre - 2022_x000a_Sedes/Extensinoes/UAE: Personal que salio desde Junio - 2024" sqref="J12:M12" xr:uid="{FB015EF7-B8AA-41F0-B318-7CBFB87435B5}">
      <formula1>44835</formula1>
      <formula2>47848</formula2>
    </dataValidation>
    <dataValidation type="textLength" operator="equal" allowBlank="1" showInputMessage="1" showErrorMessage="1" errorTitle="ERRROR" error="Colocar cédula con 10 digitos" promptTitle="Ingresar Cédula con 10 digitos" prompt="Ingresar Cédula con 10 digitos" sqref="J8:M8" xr:uid="{33A7C103-4EE9-4475-9F08-FAA0C2381E4E}">
      <formula1>10</formula1>
    </dataValidation>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J11:M11" xr:uid="{FE7E35A4-92D0-48B8-89C6-1C7C67A39119}">
      <formula1>4</formula1>
      <formula2>40</formula2>
    </dataValidation>
  </dataValidations>
  <hyperlinks>
    <hyperlink ref="L19" r:id="rId1" xr:uid="{BB767775-F429-4CD0-98FF-2F847A606D60}"/>
    <hyperlink ref="L28" r:id="rId2" xr:uid="{7351216E-AF19-41F5-968B-1861EF8F5E4B}"/>
    <hyperlink ref="M28" r:id="rId3" xr:uid="{A1F20900-C28B-4EE9-8A6D-D9E60FC11ABC}"/>
  </hyperlinks>
  <pageMargins left="0.70866141732283472" right="0.70866141732283472" top="0.74803149606299213" bottom="0.74803149606299213" header="0.31496062992125984" footer="0.31496062992125984"/>
  <pageSetup paperSize="9" scale="61" orientation="portrait" horizontalDpi="1200" verticalDpi="1200" r:id="rId4"/>
  <headerFooter>
    <oddFooter>&amp;L&amp;"Arial Narrow,Normal"&amp;9Código de Docuemnto: UTHM-MTZ-2025-V1-052&amp;C&amp;"Arial Narrow,Normal"&amp;9Código de Proceso: GAFI-GTHM-6&amp;R&amp;"Arial Narrow,Normal"&amp;9Rev. UPDI: 2025-junio-25</oddFooter>
  </headerFooter>
  <drawing r:id="rId5"/>
  <extLst>
    <ext xmlns:x14="http://schemas.microsoft.com/office/spreadsheetml/2009/9/main" uri="{CCE6A557-97BC-4b89-ADB6-D9C93CAAB3DF}">
      <x14:dataValidations xmlns:xm="http://schemas.microsoft.com/office/excel/2006/main" xWindow="900" yWindow="430" count="2">
        <x14:dataValidation type="list" allowBlank="1" showInputMessage="1" showErrorMessage="1" xr:uid="{09A94C80-26E9-47F1-AFB8-10E21323438B}">
          <x14:formula1>
            <xm:f>BOTON!$A$41</xm:f>
          </x14:formula1>
          <xm:sqref>L23:M24</xm:sqref>
        </x14:dataValidation>
        <x14:dataValidation type="list" allowBlank="1" showInputMessage="1" showErrorMessage="1" xr:uid="{FA15F09B-4EF4-4E56-8AD9-9E7A81739D4C}">
          <x14:formula1>
            <xm:f>BOTON!$A$1:$A$3</xm:f>
          </x14:formula1>
          <xm:sqref>M5:M6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14DE-EF6A-4968-B2A3-6A2221BFCC4D}">
  <dimension ref="A1:M41"/>
  <sheetViews>
    <sheetView topLeftCell="A22" zoomScale="145" zoomScaleNormal="145" workbookViewId="0">
      <selection activeCell="L35" sqref="L35"/>
    </sheetView>
  </sheetViews>
  <sheetFormatPr baseColWidth="10" defaultColWidth="9.33203125" defaultRowHeight="12.75" x14ac:dyDescent="0.2"/>
  <cols>
    <col min="1" max="1" width="19.1640625" style="7" bestFit="1" customWidth="1"/>
    <col min="2" max="11" width="9.33203125" style="7"/>
    <col min="12" max="12" width="15.83203125" style="7" customWidth="1"/>
    <col min="13" max="13" width="19.5" style="7" customWidth="1"/>
    <col min="14" max="16384" width="9.33203125" style="7"/>
  </cols>
  <sheetData>
    <row r="1" spans="1:11" x14ac:dyDescent="0.2">
      <c r="A1" s="6" t="s">
        <v>3</v>
      </c>
    </row>
    <row r="2" spans="1:11" x14ac:dyDescent="0.2">
      <c r="A2" s="6" t="s">
        <v>66</v>
      </c>
    </row>
    <row r="3" spans="1:11" x14ac:dyDescent="0.2">
      <c r="A3" s="6" t="s">
        <v>67</v>
      </c>
    </row>
    <row r="6" spans="1:11" ht="54.75" customHeight="1" x14ac:dyDescent="0.2">
      <c r="A6" s="8" t="s">
        <v>68</v>
      </c>
      <c r="B6" s="111" t="s">
        <v>69</v>
      </c>
      <c r="C6" s="111"/>
      <c r="D6" s="111"/>
      <c r="E6" s="111"/>
      <c r="F6" s="111"/>
      <c r="G6" s="111"/>
      <c r="H6" s="111"/>
      <c r="I6" s="111"/>
      <c r="J6" s="111"/>
      <c r="K6" s="111"/>
    </row>
    <row r="7" spans="1:11" ht="54.75" customHeight="1" x14ac:dyDescent="0.2">
      <c r="A7" s="8" t="s">
        <v>70</v>
      </c>
      <c r="B7" s="111" t="s">
        <v>71</v>
      </c>
      <c r="C7" s="111"/>
      <c r="D7" s="111"/>
      <c r="E7" s="111"/>
      <c r="F7" s="111"/>
      <c r="G7" s="111"/>
      <c r="H7" s="111"/>
      <c r="I7" s="111"/>
      <c r="J7" s="111"/>
      <c r="K7" s="111"/>
    </row>
    <row r="8" spans="1:11" ht="54.75" customHeight="1" x14ac:dyDescent="0.2">
      <c r="A8" s="9" t="s">
        <v>72</v>
      </c>
      <c r="B8" s="111" t="s">
        <v>73</v>
      </c>
      <c r="C8" s="112"/>
      <c r="D8" s="112"/>
      <c r="E8" s="112"/>
      <c r="F8" s="112"/>
      <c r="G8" s="112"/>
      <c r="H8" s="112"/>
      <c r="I8" s="112"/>
      <c r="J8" s="112"/>
      <c r="K8" s="112"/>
    </row>
    <row r="9" spans="1:11" ht="54.75" customHeight="1" x14ac:dyDescent="0.2">
      <c r="A9" s="9" t="s">
        <v>74</v>
      </c>
      <c r="B9" s="111" t="s">
        <v>75</v>
      </c>
      <c r="C9" s="112"/>
      <c r="D9" s="112"/>
      <c r="E9" s="112"/>
      <c r="F9" s="112"/>
      <c r="G9" s="112"/>
      <c r="H9" s="112"/>
      <c r="I9" s="112"/>
      <c r="J9" s="112"/>
      <c r="K9" s="112"/>
    </row>
    <row r="10" spans="1:11" ht="54.75" customHeight="1" x14ac:dyDescent="0.2">
      <c r="A10" s="9" t="s">
        <v>76</v>
      </c>
      <c r="B10" s="111" t="s">
        <v>77</v>
      </c>
      <c r="C10" s="112"/>
      <c r="D10" s="112"/>
      <c r="E10" s="112"/>
      <c r="F10" s="112"/>
      <c r="G10" s="112"/>
      <c r="H10" s="112"/>
      <c r="I10" s="112"/>
      <c r="J10" s="112"/>
      <c r="K10" s="112"/>
    </row>
    <row r="11" spans="1:11" ht="54.75" customHeight="1" x14ac:dyDescent="0.2">
      <c r="A11" s="10" t="s">
        <v>78</v>
      </c>
      <c r="B11" s="109" t="s">
        <v>79</v>
      </c>
      <c r="C11" s="109"/>
      <c r="D11" s="109"/>
      <c r="E11" s="109"/>
      <c r="F11" s="109"/>
      <c r="G11" s="109"/>
      <c r="H11" s="109"/>
      <c r="I11" s="109"/>
      <c r="J11" s="109"/>
      <c r="K11" s="109"/>
    </row>
    <row r="12" spans="1:11" ht="54.75" customHeight="1" x14ac:dyDescent="0.2">
      <c r="A12" s="10" t="s">
        <v>80</v>
      </c>
      <c r="B12" s="109" t="s">
        <v>81</v>
      </c>
      <c r="C12" s="109"/>
      <c r="D12" s="109"/>
      <c r="E12" s="109"/>
      <c r="F12" s="109"/>
      <c r="G12" s="109"/>
      <c r="H12" s="109"/>
      <c r="I12" s="109"/>
      <c r="J12" s="109"/>
      <c r="K12" s="109"/>
    </row>
    <row r="13" spans="1:11" ht="60" customHeight="1" x14ac:dyDescent="0.2">
      <c r="A13" s="11" t="s">
        <v>82</v>
      </c>
      <c r="B13" s="109" t="s">
        <v>83</v>
      </c>
      <c r="C13" s="110"/>
      <c r="D13" s="110"/>
      <c r="E13" s="110"/>
      <c r="F13" s="110"/>
      <c r="G13" s="110"/>
      <c r="H13" s="110"/>
      <c r="I13" s="110"/>
      <c r="J13" s="110"/>
      <c r="K13" s="110"/>
    </row>
    <row r="14" spans="1:11" ht="54.75" customHeight="1" x14ac:dyDescent="0.2">
      <c r="A14" s="11" t="s">
        <v>84</v>
      </c>
      <c r="B14" s="109" t="s">
        <v>85</v>
      </c>
      <c r="C14" s="109"/>
      <c r="D14" s="109"/>
      <c r="E14" s="109"/>
      <c r="F14" s="109"/>
      <c r="G14" s="109"/>
      <c r="H14" s="109"/>
      <c r="I14" s="109"/>
      <c r="J14" s="109"/>
      <c r="K14" s="109"/>
    </row>
    <row r="15" spans="1:11" ht="54.75" customHeight="1" x14ac:dyDescent="0.2">
      <c r="A15" s="11" t="s">
        <v>86</v>
      </c>
      <c r="B15" s="109" t="s">
        <v>87</v>
      </c>
      <c r="C15" s="109"/>
      <c r="D15" s="109"/>
      <c r="E15" s="109"/>
      <c r="F15" s="109"/>
      <c r="G15" s="109"/>
      <c r="H15" s="109"/>
      <c r="I15" s="109"/>
      <c r="J15" s="109"/>
      <c r="K15" s="109"/>
    </row>
    <row r="16" spans="1:11" ht="54.75" customHeight="1" x14ac:dyDescent="0.2">
      <c r="A16" s="12" t="s">
        <v>88</v>
      </c>
      <c r="B16" s="113" t="s">
        <v>89</v>
      </c>
      <c r="C16" s="113"/>
      <c r="D16" s="113"/>
      <c r="E16" s="113"/>
      <c r="F16" s="113"/>
      <c r="G16" s="113"/>
      <c r="H16" s="113"/>
      <c r="I16" s="113"/>
      <c r="J16" s="113"/>
      <c r="K16" s="113"/>
    </row>
    <row r="17" spans="1:13" ht="54.75" customHeight="1" x14ac:dyDescent="0.2">
      <c r="A17" s="12" t="s">
        <v>90</v>
      </c>
      <c r="B17" s="113" t="s">
        <v>91</v>
      </c>
      <c r="C17" s="113"/>
      <c r="D17" s="113"/>
      <c r="E17" s="113"/>
      <c r="F17" s="113"/>
      <c r="G17" s="113"/>
      <c r="H17" s="113"/>
      <c r="I17" s="113"/>
      <c r="J17" s="113"/>
      <c r="K17" s="113"/>
    </row>
    <row r="18" spans="1:13" ht="54.75" customHeight="1" x14ac:dyDescent="0.2">
      <c r="A18" s="13" t="s">
        <v>92</v>
      </c>
      <c r="B18" s="113" t="s">
        <v>93</v>
      </c>
      <c r="C18" s="114"/>
      <c r="D18" s="115"/>
      <c r="E18" s="115"/>
      <c r="F18" s="115"/>
      <c r="G18" s="115"/>
      <c r="H18" s="115"/>
      <c r="I18" s="115"/>
      <c r="J18" s="115"/>
      <c r="K18" s="115"/>
    </row>
    <row r="19" spans="1:13" ht="54.75" customHeight="1" x14ac:dyDescent="0.2">
      <c r="A19" s="13" t="s">
        <v>94</v>
      </c>
      <c r="B19" s="113" t="s">
        <v>95</v>
      </c>
      <c r="C19" s="115"/>
      <c r="D19" s="115"/>
      <c r="E19" s="115"/>
      <c r="F19" s="115"/>
      <c r="G19" s="115"/>
      <c r="H19" s="115"/>
      <c r="I19" s="115"/>
      <c r="J19" s="115"/>
      <c r="K19" s="115"/>
    </row>
    <row r="20" spans="1:13" ht="54.75" customHeight="1" x14ac:dyDescent="0.2">
      <c r="A20" s="14" t="s">
        <v>96</v>
      </c>
      <c r="B20" s="113" t="s">
        <v>95</v>
      </c>
      <c r="C20" s="115"/>
      <c r="D20" s="115"/>
      <c r="E20" s="115"/>
      <c r="F20" s="115"/>
      <c r="G20" s="115"/>
      <c r="H20" s="115"/>
      <c r="I20" s="115"/>
      <c r="J20" s="115"/>
      <c r="K20" s="115"/>
    </row>
    <row r="22" spans="1:13" ht="48" customHeight="1" x14ac:dyDescent="0.2">
      <c r="A22" s="15" t="s">
        <v>97</v>
      </c>
      <c r="B22" s="107" t="s">
        <v>98</v>
      </c>
      <c r="C22" s="108"/>
      <c r="D22" s="108"/>
      <c r="E22" s="108"/>
      <c r="F22" s="108"/>
      <c r="G22" s="108"/>
      <c r="H22" s="108"/>
      <c r="I22" s="108"/>
      <c r="J22" s="108"/>
      <c r="K22" s="108"/>
      <c r="L22" s="108"/>
      <c r="M22" s="108"/>
    </row>
    <row r="23" spans="1:13" ht="40.5" customHeight="1" x14ac:dyDescent="0.2">
      <c r="A23" s="15" t="s">
        <v>99</v>
      </c>
      <c r="B23" s="107" t="s">
        <v>100</v>
      </c>
      <c r="C23" s="108"/>
      <c r="D23" s="108"/>
      <c r="E23" s="108"/>
      <c r="F23" s="108"/>
      <c r="G23" s="108"/>
      <c r="H23" s="108"/>
      <c r="I23" s="108"/>
      <c r="J23" s="108"/>
      <c r="K23" s="108"/>
      <c r="L23" s="108"/>
      <c r="M23" s="108"/>
    </row>
    <row r="24" spans="1:13" ht="48" customHeight="1" x14ac:dyDescent="0.2">
      <c r="A24" s="15" t="s">
        <v>101</v>
      </c>
      <c r="B24" s="107" t="s">
        <v>102</v>
      </c>
      <c r="C24" s="108"/>
      <c r="D24" s="108"/>
      <c r="E24" s="108"/>
      <c r="F24" s="108"/>
      <c r="G24" s="108"/>
      <c r="H24" s="108"/>
      <c r="I24" s="108"/>
      <c r="J24" s="108"/>
      <c r="K24" s="108"/>
      <c r="L24" s="116"/>
      <c r="M24" s="108"/>
    </row>
    <row r="25" spans="1:13" ht="12.75" customHeight="1" x14ac:dyDescent="0.2"/>
    <row r="26" spans="1:13" ht="41.25" customHeight="1" x14ac:dyDescent="0.2">
      <c r="A26" s="15" t="s">
        <v>103</v>
      </c>
      <c r="B26" s="107" t="s">
        <v>104</v>
      </c>
      <c r="C26" s="108"/>
      <c r="D26" s="108"/>
      <c r="E26" s="108"/>
      <c r="F26" s="108"/>
      <c r="G26" s="108"/>
      <c r="H26" s="108"/>
      <c r="I26" s="108"/>
      <c r="J26" s="108"/>
      <c r="K26" s="108"/>
      <c r="L26" s="108"/>
      <c r="M26" s="108"/>
    </row>
    <row r="27" spans="1:13" ht="41.25" customHeight="1" x14ac:dyDescent="0.2">
      <c r="A27" s="15" t="s">
        <v>105</v>
      </c>
      <c r="B27" s="107" t="s">
        <v>106</v>
      </c>
      <c r="C27" s="108"/>
      <c r="D27" s="108"/>
      <c r="E27" s="108"/>
      <c r="F27" s="108"/>
      <c r="G27" s="108"/>
      <c r="H27" s="108"/>
      <c r="I27" s="108"/>
      <c r="J27" s="108"/>
      <c r="K27" s="108"/>
      <c r="L27" s="108"/>
      <c r="M27" s="108"/>
    </row>
    <row r="28" spans="1:13" ht="41.25" customHeight="1" x14ac:dyDescent="0.2">
      <c r="A28" s="15" t="s">
        <v>107</v>
      </c>
      <c r="B28" s="107" t="s">
        <v>106</v>
      </c>
      <c r="C28" s="108"/>
      <c r="D28" s="108"/>
      <c r="E28" s="108"/>
      <c r="F28" s="108"/>
      <c r="G28" s="108"/>
      <c r="H28" s="108"/>
      <c r="I28" s="108"/>
      <c r="J28" s="108"/>
      <c r="K28" s="108"/>
      <c r="L28" s="108"/>
      <c r="M28" s="108"/>
    </row>
    <row r="30" spans="1:13" ht="39.75" customHeight="1" x14ac:dyDescent="0.2">
      <c r="A30" s="6" t="s">
        <v>108</v>
      </c>
      <c r="B30" s="107" t="s">
        <v>109</v>
      </c>
      <c r="C30" s="108"/>
      <c r="D30" s="108"/>
      <c r="E30" s="108"/>
      <c r="F30" s="108"/>
      <c r="G30" s="108"/>
      <c r="H30" s="108"/>
      <c r="I30" s="108"/>
      <c r="J30" s="108"/>
      <c r="K30" s="108"/>
      <c r="L30" s="108"/>
      <c r="M30" s="108"/>
    </row>
    <row r="31" spans="1:13" ht="39.75" customHeight="1" x14ac:dyDescent="0.2">
      <c r="A31" s="6" t="s">
        <v>110</v>
      </c>
      <c r="B31" s="107" t="s">
        <v>111</v>
      </c>
      <c r="C31" s="108"/>
      <c r="D31" s="108"/>
      <c r="E31" s="108"/>
      <c r="F31" s="108"/>
      <c r="G31" s="108"/>
      <c r="H31" s="108"/>
      <c r="I31" s="108"/>
      <c r="J31" s="108"/>
      <c r="K31" s="108"/>
      <c r="L31" s="108"/>
      <c r="M31" s="108"/>
    </row>
    <row r="32" spans="1:13" ht="39.75" customHeight="1" x14ac:dyDescent="0.2">
      <c r="A32" s="6" t="s">
        <v>112</v>
      </c>
      <c r="B32" s="107" t="s">
        <v>113</v>
      </c>
      <c r="C32" s="108"/>
      <c r="D32" s="108"/>
      <c r="E32" s="108"/>
      <c r="F32" s="108"/>
      <c r="G32" s="108"/>
      <c r="H32" s="108"/>
      <c r="I32" s="108"/>
      <c r="J32" s="108"/>
      <c r="K32" s="108"/>
      <c r="L32" s="108"/>
      <c r="M32" s="108"/>
    </row>
    <row r="41" spans="1:1" x14ac:dyDescent="0.2">
      <c r="A41" s="16" t="s">
        <v>114</v>
      </c>
    </row>
  </sheetData>
  <mergeCells count="24">
    <mergeCell ref="B26:M26"/>
    <mergeCell ref="B27:M27"/>
    <mergeCell ref="B16:K16"/>
    <mergeCell ref="B19:K19"/>
    <mergeCell ref="B20:K20"/>
    <mergeCell ref="B22:M22"/>
    <mergeCell ref="B23:M23"/>
    <mergeCell ref="B24:M24"/>
    <mergeCell ref="B30:M30"/>
    <mergeCell ref="B31:M31"/>
    <mergeCell ref="B32:M32"/>
    <mergeCell ref="B13:K13"/>
    <mergeCell ref="B6:K6"/>
    <mergeCell ref="B8:K8"/>
    <mergeCell ref="B9:K9"/>
    <mergeCell ref="B10:K10"/>
    <mergeCell ref="B12:K12"/>
    <mergeCell ref="B11:K11"/>
    <mergeCell ref="B7:K7"/>
    <mergeCell ref="B28:M28"/>
    <mergeCell ref="B14:K14"/>
    <mergeCell ref="B15:K15"/>
    <mergeCell ref="B17:K17"/>
    <mergeCell ref="B18:K18"/>
  </mergeCells>
  <conditionalFormatting sqref="A1:A24 A26: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 IASA - IDIOMAS</vt:lpstr>
      <vt:lpstr>BOTON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Respaldos Maekrix</dc:creator>
  <cp:keywords/>
  <dc:description/>
  <cp:lastModifiedBy>Respaldos Maekrix</cp:lastModifiedBy>
  <cp:revision/>
  <cp:lastPrinted>2025-06-25T15:17:46Z</cp:lastPrinted>
  <dcterms:created xsi:type="dcterms:W3CDTF">2024-11-11T20:12:47Z</dcterms:created>
  <dcterms:modified xsi:type="dcterms:W3CDTF">2025-06-25T15:17:59Z</dcterms:modified>
  <cp:category/>
  <cp:contentStatus/>
</cp:coreProperties>
</file>